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mc:AlternateContent xmlns:mc="http://schemas.openxmlformats.org/markup-compatibility/2006">
    <mc:Choice Requires="x15">
      <x15ac:absPath xmlns:x15ac="http://schemas.microsoft.com/office/spreadsheetml/2010/11/ac" url="D:\Archivos\En trabajo\2022\00 Estadística SUSESO 2022\202202\"/>
    </mc:Choice>
  </mc:AlternateContent>
  <bookViews>
    <workbookView xWindow="-120" yWindow="-120" windowWidth="29040" windowHeight="15840" tabRatio="921" firstSheet="1" activeTab="3"/>
  </bookViews>
  <sheets>
    <sheet name="CODIGOS" sheetId="94" state="hidden" r:id="rId1"/>
    <sheet name="ANEXO N° 1" sheetId="91" r:id="rId2"/>
    <sheet name="Cuadro 1" sheetId="72" r:id="rId3"/>
    <sheet name="Cuadro 2" sheetId="38" r:id="rId4"/>
    <sheet name="Cuadro 2-A" sheetId="76" r:id="rId5"/>
    <sheet name="Cuadro 2-B" sheetId="77" r:id="rId6"/>
    <sheet name="Cuadro 3" sheetId="37" r:id="rId7"/>
    <sheet name="Cuadro 4" sheetId="25" r:id="rId8"/>
    <sheet name="Cuadro 5" sheetId="39" r:id="rId9"/>
    <sheet name="Cuadro 6" sheetId="40" r:id="rId10"/>
    <sheet name="Cuadro 7" sheetId="41" r:id="rId11"/>
    <sheet name="Cuadro 7-A" sheetId="42" r:id="rId12"/>
    <sheet name="Cuadro 7-B" sheetId="43" r:id="rId13"/>
    <sheet name="Cuadro 8" sheetId="26" r:id="rId14"/>
    <sheet name="Cuadro 8-A" sheetId="31" r:id="rId15"/>
    <sheet name="Cuadro 8-B" sheetId="30" r:id="rId16"/>
    <sheet name="Cuadro 8-C" sheetId="96" r:id="rId17"/>
    <sheet name="Cuadro 9" sheetId="89" r:id="rId18"/>
    <sheet name="Cuadro 9-A" sheetId="88" r:id="rId19"/>
    <sheet name="Cuadro 10" sheetId="79" r:id="rId20"/>
    <sheet name="Cuadro 10-A" sheetId="84" r:id="rId21"/>
    <sheet name="Cuadros 11 y 12" sheetId="27" r:id="rId22"/>
    <sheet name="Cuadro 13" sheetId="28" r:id="rId23"/>
    <sheet name="Cuadro 14" sheetId="48" r:id="rId24"/>
    <sheet name="Cuadro 15" sheetId="15" r:id="rId25"/>
    <sheet name="Cuadros 15-A y 15-B" sheetId="87" r:id="rId26"/>
    <sheet name="Cuadro 15-C" sheetId="75" r:id="rId27"/>
    <sheet name="Cuadro 16" sheetId="16" r:id="rId28"/>
    <sheet name="Cuadro 17" sheetId="59" r:id="rId29"/>
    <sheet name="Cuadro 18" sheetId="17" r:id="rId30"/>
    <sheet name="Cuadro 18-A" sheetId="82" r:id="rId31"/>
    <sheet name="Cuadro 19" sheetId="60" r:id="rId32"/>
    <sheet name="Cuadro 20" sheetId="34" r:id="rId33"/>
    <sheet name="Cuadro 21" sheetId="61" r:id="rId34"/>
    <sheet name="Cuadro 22" sheetId="74" r:id="rId35"/>
    <sheet name="Cuadro 23" sheetId="62" r:id="rId36"/>
    <sheet name="Cuadro 24" sheetId="64" r:id="rId37"/>
    <sheet name="Cuadro 24-A" sheetId="83" r:id="rId38"/>
    <sheet name="Cuadro 25" sheetId="66" r:id="rId39"/>
    <sheet name="Cuadro 26" sheetId="63" r:id="rId40"/>
    <sheet name="Cuadro 27" sheetId="65" r:id="rId41"/>
    <sheet name="Cuadro 28" sheetId="67" r:id="rId42"/>
    <sheet name="Cuadro 29" sheetId="55" r:id="rId43"/>
  </sheets>
  <definedNames>
    <definedName name="_xlnm.Print_Area" localSheetId="1">'ANEXO N° 1'!$A$1:$A$5</definedName>
    <definedName name="_xlnm.Print_Area" localSheetId="2">'Cuadro 1'!$A$1:$H$18</definedName>
    <definedName name="_xlnm.Print_Area" localSheetId="19">'Cuadro 10'!$A$1:$C$32</definedName>
    <definedName name="_xlnm.Print_Area" localSheetId="20">'Cuadro 10-A'!$A$1:$C$32</definedName>
    <definedName name="_xlnm.Print_Area" localSheetId="22">'Cuadro 13'!$A$1:$I$26</definedName>
    <definedName name="_xlnm.Print_Area" localSheetId="23">'Cuadro 14'!$A$1:$I$27</definedName>
    <definedName name="_xlnm.Print_Area" localSheetId="24">'Cuadro 15'!$A$1:$F$32</definedName>
    <definedName name="_xlnm.Print_Area" localSheetId="26">'Cuadro 15-C'!$A$1:$X$16</definedName>
    <definedName name="_xlnm.Print_Area" localSheetId="27">'Cuadro 16'!$A$1:$W$27</definedName>
    <definedName name="_xlnm.Print_Area" localSheetId="28">'Cuadro 17'!$A$1:$W$28</definedName>
    <definedName name="_xlnm.Print_Area" localSheetId="29">'Cuadro 18'!$A$1:$P$27</definedName>
    <definedName name="_xlnm.Print_Area" localSheetId="30">'Cuadro 18-A'!$A$1:$P$28</definedName>
    <definedName name="_xlnm.Print_Area" localSheetId="31">'Cuadro 19'!$A$1:$P$28</definedName>
    <definedName name="_xlnm.Print_Area" localSheetId="3">'Cuadro 2'!$A$1:$J$38</definedName>
    <definedName name="_xlnm.Print_Area" localSheetId="32">'Cuadro 20'!$A$1:$Q$34</definedName>
    <definedName name="_xlnm.Print_Area" localSheetId="33">'Cuadro 21'!$A$1:$Q$33</definedName>
    <definedName name="_xlnm.Print_Area" localSheetId="34">'Cuadro 22'!$A$1:$H$19</definedName>
    <definedName name="_xlnm.Print_Area" localSheetId="35">'Cuadro 23'!$A$1:$W$28</definedName>
    <definedName name="_xlnm.Print_Area" localSheetId="36">'Cuadro 24'!$A$1:$P$27</definedName>
    <definedName name="_xlnm.Print_Area" localSheetId="37">'Cuadro 24-A'!$A$1:$P$27</definedName>
    <definedName name="_xlnm.Print_Area" localSheetId="38">'Cuadro 25'!$B$1:$R$35</definedName>
    <definedName name="_xlnm.Print_Area" localSheetId="39">'Cuadro 26'!$A$1:$W$28</definedName>
    <definedName name="_xlnm.Print_Area" localSheetId="40">'Cuadro 27'!$A$1:$P$27</definedName>
    <definedName name="_xlnm.Print_Area" localSheetId="41">'Cuadro 28'!$A$1:$Q$34</definedName>
    <definedName name="_xlnm.Print_Area" localSheetId="42">'Cuadro 29'!$A$1:$E$23</definedName>
    <definedName name="_xlnm.Print_Area" localSheetId="4">'Cuadro 2-A'!$A$1:$J$33</definedName>
    <definedName name="_xlnm.Print_Area" localSheetId="5">'Cuadro 2-B'!$A$1:$I$28</definedName>
    <definedName name="_xlnm.Print_Area" localSheetId="6">'Cuadro 3'!$A$1:$J$34</definedName>
    <definedName name="_xlnm.Print_Area" localSheetId="7">'Cuadro 4'!$A$1:$H$32</definedName>
    <definedName name="_xlnm.Print_Area" localSheetId="8">'Cuadro 5'!$A$1:$K$30</definedName>
    <definedName name="_xlnm.Print_Area" localSheetId="9">'Cuadro 6'!$A$1:$W$28</definedName>
    <definedName name="_xlnm.Print_Area" localSheetId="10">'Cuadro 7'!$A$1:$W$27</definedName>
    <definedName name="_xlnm.Print_Area" localSheetId="11">'Cuadro 7-A'!$A$1:$W$28</definedName>
    <definedName name="_xlnm.Print_Area" localSheetId="12">'Cuadro 7-B'!$A$1:$W$29</definedName>
    <definedName name="_xlnm.Print_Area" localSheetId="13">'Cuadro 8'!$A$1:$W$29</definedName>
    <definedName name="_xlnm.Print_Area" localSheetId="14">'Cuadro 8-A'!$A$1:$W$29</definedName>
    <definedName name="_xlnm.Print_Area" localSheetId="15">'Cuadro 8-B'!$A$1:$W$29</definedName>
    <definedName name="_xlnm.Print_Area" localSheetId="17">'Cuadro 9'!$A$1:$J$22</definedName>
    <definedName name="_xlnm.Print_Area" localSheetId="18">'Cuadro 9-A'!$A$1:$W$23</definedName>
    <definedName name="_xlnm.Print_Area" localSheetId="21">'Cuadros 11 y 12'!$A$1:$G$39</definedName>
    <definedName name="_xlnm.Print_Area" localSheetId="25">'Cuadros 15-A y 15-B'!$A$1:$F$46</definedName>
    <definedName name="COD_MES">CODIGOS!$B$2:$B$13</definedName>
    <definedName name="MES">CODIGOS!$C$2:$C$13</definedName>
    <definedName name="N_MES">CODIGOS!$A$2:$A$13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14" i="75" l="1"/>
  <c r="P14" i="75"/>
  <c r="I14" i="75"/>
  <c r="W13" i="75"/>
  <c r="P13" i="75"/>
  <c r="I13" i="75"/>
  <c r="D31" i="67"/>
  <c r="E31" i="67"/>
  <c r="G31" i="67"/>
  <c r="H31" i="67"/>
  <c r="I31" i="67"/>
  <c r="O31" i="67"/>
  <c r="P31" i="67"/>
  <c r="Q31" i="67"/>
  <c r="C31" i="67"/>
  <c r="F26" i="67"/>
  <c r="J26" i="67"/>
  <c r="K26" i="67"/>
  <c r="S26" i="67" s="1"/>
  <c r="L26" i="67"/>
  <c r="T26" i="67" s="1"/>
  <c r="M26" i="67"/>
  <c r="U26" i="67" s="1"/>
  <c r="R26" i="67"/>
  <c r="F27" i="67"/>
  <c r="J27" i="67"/>
  <c r="K27" i="67"/>
  <c r="L27" i="67"/>
  <c r="M27" i="67"/>
  <c r="U27" i="67" s="1"/>
  <c r="R27" i="67"/>
  <c r="S27" i="67"/>
  <c r="T27" i="67"/>
  <c r="F28" i="67"/>
  <c r="J28" i="67"/>
  <c r="K28" i="67"/>
  <c r="L28" i="67"/>
  <c r="M28" i="67"/>
  <c r="R28" i="67"/>
  <c r="S28" i="67"/>
  <c r="T28" i="67"/>
  <c r="F29" i="67"/>
  <c r="J29" i="67"/>
  <c r="K29" i="67"/>
  <c r="S29" i="67" s="1"/>
  <c r="L29" i="67"/>
  <c r="T29" i="67" s="1"/>
  <c r="M29" i="67"/>
  <c r="U29" i="67" s="1"/>
  <c r="R29" i="67"/>
  <c r="F30" i="67"/>
  <c r="J30" i="67"/>
  <c r="K30" i="67"/>
  <c r="S30" i="67" s="1"/>
  <c r="L30" i="67"/>
  <c r="T30" i="67" s="1"/>
  <c r="M30" i="67"/>
  <c r="U30" i="67" s="1"/>
  <c r="R30" i="67"/>
  <c r="R25" i="67"/>
  <c r="M25" i="67"/>
  <c r="U25" i="67" s="1"/>
  <c r="L25" i="67"/>
  <c r="T25" i="67" s="1"/>
  <c r="K25" i="67"/>
  <c r="J25" i="67"/>
  <c r="F25" i="67"/>
  <c r="R24" i="67"/>
  <c r="M24" i="67"/>
  <c r="U24" i="67" s="1"/>
  <c r="L24" i="67"/>
  <c r="T24" i="67" s="1"/>
  <c r="K24" i="67"/>
  <c r="J24" i="67"/>
  <c r="F24" i="67"/>
  <c r="R23" i="67"/>
  <c r="M23" i="67"/>
  <c r="U23" i="67" s="1"/>
  <c r="L23" i="67"/>
  <c r="T23" i="67" s="1"/>
  <c r="K23" i="67"/>
  <c r="S23" i="67" s="1"/>
  <c r="J23" i="67"/>
  <c r="F23" i="67"/>
  <c r="R22" i="67"/>
  <c r="M22" i="67"/>
  <c r="U22" i="67" s="1"/>
  <c r="L22" i="67"/>
  <c r="T22" i="67" s="1"/>
  <c r="K22" i="67"/>
  <c r="J22" i="67"/>
  <c r="F22" i="67"/>
  <c r="R21" i="67"/>
  <c r="M21" i="67"/>
  <c r="U21" i="67" s="1"/>
  <c r="L21" i="67"/>
  <c r="T21" i="67" s="1"/>
  <c r="K21" i="67"/>
  <c r="J21" i="67"/>
  <c r="F21" i="67"/>
  <c r="R20" i="67"/>
  <c r="M20" i="67"/>
  <c r="U20" i="67" s="1"/>
  <c r="L20" i="67"/>
  <c r="T20" i="67" s="1"/>
  <c r="K20" i="67"/>
  <c r="J20" i="67"/>
  <c r="F20" i="67"/>
  <c r="R19" i="67"/>
  <c r="M19" i="67"/>
  <c r="U19" i="67" s="1"/>
  <c r="L19" i="67"/>
  <c r="T19" i="67" s="1"/>
  <c r="K19" i="67"/>
  <c r="S19" i="67" s="1"/>
  <c r="J19" i="67"/>
  <c r="F19" i="67"/>
  <c r="R18" i="67"/>
  <c r="M18" i="67"/>
  <c r="U18" i="67" s="1"/>
  <c r="L18" i="67"/>
  <c r="T18" i="67" s="1"/>
  <c r="K18" i="67"/>
  <c r="J18" i="67"/>
  <c r="F18" i="67"/>
  <c r="R17" i="67"/>
  <c r="M17" i="67"/>
  <c r="U17" i="67" s="1"/>
  <c r="L17" i="67"/>
  <c r="T17" i="67" s="1"/>
  <c r="K17" i="67"/>
  <c r="J17" i="67"/>
  <c r="F17" i="67"/>
  <c r="U16" i="67"/>
  <c r="R16" i="67"/>
  <c r="M16" i="67"/>
  <c r="L16" i="67"/>
  <c r="T16" i="67" s="1"/>
  <c r="K16" i="67"/>
  <c r="J16" i="67"/>
  <c r="F16" i="67"/>
  <c r="R15" i="67"/>
  <c r="M15" i="67"/>
  <c r="U15" i="67" s="1"/>
  <c r="L15" i="67"/>
  <c r="T15" i="67" s="1"/>
  <c r="K15" i="67"/>
  <c r="S15" i="67" s="1"/>
  <c r="J15" i="67"/>
  <c r="F15" i="67"/>
  <c r="R14" i="67"/>
  <c r="M14" i="67"/>
  <c r="U14" i="67" s="1"/>
  <c r="L14" i="67"/>
  <c r="K14" i="67"/>
  <c r="J14" i="67"/>
  <c r="F14" i="67"/>
  <c r="R13" i="67"/>
  <c r="M13" i="67"/>
  <c r="U13" i="67" s="1"/>
  <c r="L13" i="67"/>
  <c r="T13" i="67" s="1"/>
  <c r="K13" i="67"/>
  <c r="J13" i="67"/>
  <c r="F13" i="67"/>
  <c r="R12" i="67"/>
  <c r="M12" i="67"/>
  <c r="U12" i="67" s="1"/>
  <c r="L12" i="67"/>
  <c r="T12" i="67" s="1"/>
  <c r="K12" i="67"/>
  <c r="J12" i="67"/>
  <c r="F12" i="67"/>
  <c r="R11" i="67"/>
  <c r="M11" i="67"/>
  <c r="U11" i="67" s="1"/>
  <c r="L11" i="67"/>
  <c r="T11" i="67" s="1"/>
  <c r="K11" i="67"/>
  <c r="S11" i="67" s="1"/>
  <c r="J11" i="67"/>
  <c r="F11" i="67"/>
  <c r="R10" i="67"/>
  <c r="M10" i="67"/>
  <c r="U10" i="67" s="1"/>
  <c r="L10" i="67"/>
  <c r="T10" i="67" s="1"/>
  <c r="K10" i="67"/>
  <c r="J10" i="67"/>
  <c r="F10" i="67"/>
  <c r="R9" i="67"/>
  <c r="R31" i="67" s="1"/>
  <c r="M9" i="67"/>
  <c r="U9" i="67" s="1"/>
  <c r="L9" i="67"/>
  <c r="T9" i="67" s="1"/>
  <c r="K9" i="67"/>
  <c r="J9" i="67"/>
  <c r="F9" i="67"/>
  <c r="M24" i="65"/>
  <c r="I24" i="65"/>
  <c r="O24" i="65" s="1"/>
  <c r="H24" i="65"/>
  <c r="N24" i="65" s="1"/>
  <c r="G24" i="65"/>
  <c r="D24" i="65"/>
  <c r="M23" i="65"/>
  <c r="I23" i="65"/>
  <c r="O23" i="65" s="1"/>
  <c r="H23" i="65"/>
  <c r="G23" i="65"/>
  <c r="D23" i="65"/>
  <c r="M22" i="65"/>
  <c r="I22" i="65"/>
  <c r="O22" i="65" s="1"/>
  <c r="H22" i="65"/>
  <c r="N22" i="65" s="1"/>
  <c r="G22" i="65"/>
  <c r="D22" i="65"/>
  <c r="M21" i="65"/>
  <c r="I21" i="65"/>
  <c r="O21" i="65" s="1"/>
  <c r="H21" i="65"/>
  <c r="N21" i="65" s="1"/>
  <c r="G21" i="65"/>
  <c r="D21" i="65"/>
  <c r="M20" i="65"/>
  <c r="I20" i="65"/>
  <c r="O20" i="65" s="1"/>
  <c r="H20" i="65"/>
  <c r="N20" i="65" s="1"/>
  <c r="G20" i="65"/>
  <c r="D20" i="65"/>
  <c r="M19" i="65"/>
  <c r="I19" i="65"/>
  <c r="O19" i="65" s="1"/>
  <c r="H19" i="65"/>
  <c r="G19" i="65"/>
  <c r="D19" i="65"/>
  <c r="M18" i="65"/>
  <c r="I18" i="65"/>
  <c r="O18" i="65" s="1"/>
  <c r="H18" i="65"/>
  <c r="N18" i="65" s="1"/>
  <c r="G18" i="65"/>
  <c r="D18" i="65"/>
  <c r="M17" i="65"/>
  <c r="I17" i="65"/>
  <c r="O17" i="65" s="1"/>
  <c r="H17" i="65"/>
  <c r="N17" i="65" s="1"/>
  <c r="G17" i="65"/>
  <c r="D17" i="65"/>
  <c r="M16" i="65"/>
  <c r="I16" i="65"/>
  <c r="O16" i="65" s="1"/>
  <c r="H16" i="65"/>
  <c r="N16" i="65" s="1"/>
  <c r="G16" i="65"/>
  <c r="D16" i="65"/>
  <c r="M15" i="65"/>
  <c r="I15" i="65"/>
  <c r="O15" i="65" s="1"/>
  <c r="H15" i="65"/>
  <c r="G15" i="65"/>
  <c r="D15" i="65"/>
  <c r="M14" i="65"/>
  <c r="I14" i="65"/>
  <c r="O14" i="65" s="1"/>
  <c r="H14" i="65"/>
  <c r="N14" i="65" s="1"/>
  <c r="G14" i="65"/>
  <c r="D14" i="65"/>
  <c r="M13" i="65"/>
  <c r="I13" i="65"/>
  <c r="O13" i="65" s="1"/>
  <c r="H13" i="65"/>
  <c r="N13" i="65" s="1"/>
  <c r="G13" i="65"/>
  <c r="D13" i="65"/>
  <c r="M12" i="65"/>
  <c r="I12" i="65"/>
  <c r="O12" i="65" s="1"/>
  <c r="H12" i="65"/>
  <c r="N12" i="65" s="1"/>
  <c r="G12" i="65"/>
  <c r="D12" i="65"/>
  <c r="M11" i="65"/>
  <c r="I11" i="65"/>
  <c r="O11" i="65" s="1"/>
  <c r="H11" i="65"/>
  <c r="G11" i="65"/>
  <c r="D11" i="65"/>
  <c r="M10" i="65"/>
  <c r="I10" i="65"/>
  <c r="O10" i="65" s="1"/>
  <c r="H10" i="65"/>
  <c r="N10" i="65" s="1"/>
  <c r="G10" i="65"/>
  <c r="D10" i="65"/>
  <c r="M9" i="65"/>
  <c r="I9" i="65"/>
  <c r="O9" i="65" s="1"/>
  <c r="H9" i="65"/>
  <c r="N9" i="65" s="1"/>
  <c r="G9" i="65"/>
  <c r="D9" i="65"/>
  <c r="C25" i="65"/>
  <c r="E25" i="65"/>
  <c r="F25" i="65"/>
  <c r="K25" i="65"/>
  <c r="L25" i="65"/>
  <c r="B25" i="65"/>
  <c r="R10" i="66"/>
  <c r="R11" i="66"/>
  <c r="R12" i="66"/>
  <c r="R13" i="66"/>
  <c r="R14" i="66"/>
  <c r="R15" i="66"/>
  <c r="R16" i="66"/>
  <c r="R17" i="66"/>
  <c r="R18" i="66"/>
  <c r="R19" i="66"/>
  <c r="R20" i="66"/>
  <c r="R21" i="66"/>
  <c r="R22" i="66"/>
  <c r="R23" i="66"/>
  <c r="R24" i="66"/>
  <c r="R25" i="66"/>
  <c r="R26" i="66"/>
  <c r="R27" i="66"/>
  <c r="R28" i="66"/>
  <c r="R29" i="66"/>
  <c r="R30" i="66"/>
  <c r="D31" i="66"/>
  <c r="E31" i="66"/>
  <c r="G31" i="66"/>
  <c r="H31" i="66"/>
  <c r="I31" i="66"/>
  <c r="O31" i="66"/>
  <c r="P31" i="66"/>
  <c r="Q31" i="66"/>
  <c r="C31" i="66"/>
  <c r="U12" i="66"/>
  <c r="U16" i="66"/>
  <c r="U20" i="66"/>
  <c r="U24" i="66"/>
  <c r="U28" i="66"/>
  <c r="K10" i="66"/>
  <c r="L10" i="66"/>
  <c r="T10" i="66" s="1"/>
  <c r="M10" i="66"/>
  <c r="U10" i="66" s="1"/>
  <c r="K11" i="66"/>
  <c r="S11" i="66" s="1"/>
  <c r="L11" i="66"/>
  <c r="T11" i="66" s="1"/>
  <c r="M11" i="66"/>
  <c r="U11" i="66" s="1"/>
  <c r="K12" i="66"/>
  <c r="L12" i="66"/>
  <c r="T12" i="66" s="1"/>
  <c r="M12" i="66"/>
  <c r="K13" i="66"/>
  <c r="L13" i="66"/>
  <c r="T13" i="66" s="1"/>
  <c r="M13" i="66"/>
  <c r="U13" i="66" s="1"/>
  <c r="K14" i="66"/>
  <c r="L14" i="66"/>
  <c r="T14" i="66" s="1"/>
  <c r="M14" i="66"/>
  <c r="U14" i="66" s="1"/>
  <c r="K15" i="66"/>
  <c r="S15" i="66" s="1"/>
  <c r="L15" i="66"/>
  <c r="T15" i="66" s="1"/>
  <c r="M15" i="66"/>
  <c r="U15" i="66" s="1"/>
  <c r="K16" i="66"/>
  <c r="L16" i="66"/>
  <c r="T16" i="66" s="1"/>
  <c r="M16" i="66"/>
  <c r="K17" i="66"/>
  <c r="L17" i="66"/>
  <c r="T17" i="66" s="1"/>
  <c r="M17" i="66"/>
  <c r="U17" i="66" s="1"/>
  <c r="K18" i="66"/>
  <c r="L18" i="66"/>
  <c r="T18" i="66" s="1"/>
  <c r="M18" i="66"/>
  <c r="U18" i="66" s="1"/>
  <c r="K19" i="66"/>
  <c r="S19" i="66" s="1"/>
  <c r="L19" i="66"/>
  <c r="T19" i="66" s="1"/>
  <c r="M19" i="66"/>
  <c r="U19" i="66" s="1"/>
  <c r="K20" i="66"/>
  <c r="L20" i="66"/>
  <c r="T20" i="66" s="1"/>
  <c r="M20" i="66"/>
  <c r="K21" i="66"/>
  <c r="L21" i="66"/>
  <c r="T21" i="66" s="1"/>
  <c r="M21" i="66"/>
  <c r="U21" i="66" s="1"/>
  <c r="K22" i="66"/>
  <c r="L22" i="66"/>
  <c r="T22" i="66" s="1"/>
  <c r="M22" i="66"/>
  <c r="U22" i="66" s="1"/>
  <c r="K23" i="66"/>
  <c r="S23" i="66" s="1"/>
  <c r="L23" i="66"/>
  <c r="T23" i="66" s="1"/>
  <c r="M23" i="66"/>
  <c r="U23" i="66" s="1"/>
  <c r="K24" i="66"/>
  <c r="L24" i="66"/>
  <c r="T24" i="66" s="1"/>
  <c r="M24" i="66"/>
  <c r="K25" i="66"/>
  <c r="L25" i="66"/>
  <c r="T25" i="66" s="1"/>
  <c r="M25" i="66"/>
  <c r="U25" i="66" s="1"/>
  <c r="K26" i="66"/>
  <c r="L26" i="66"/>
  <c r="T26" i="66" s="1"/>
  <c r="M26" i="66"/>
  <c r="U26" i="66" s="1"/>
  <c r="K27" i="66"/>
  <c r="L27" i="66"/>
  <c r="T27" i="66" s="1"/>
  <c r="M27" i="66"/>
  <c r="U27" i="66" s="1"/>
  <c r="K28" i="66"/>
  <c r="L28" i="66"/>
  <c r="T28" i="66" s="1"/>
  <c r="M28" i="66"/>
  <c r="K29" i="66"/>
  <c r="L29" i="66"/>
  <c r="T29" i="66" s="1"/>
  <c r="M29" i="66"/>
  <c r="U29" i="66" s="1"/>
  <c r="K30" i="66"/>
  <c r="L30" i="66"/>
  <c r="T30" i="66" s="1"/>
  <c r="M30" i="66"/>
  <c r="U30" i="66" s="1"/>
  <c r="J30" i="66"/>
  <c r="J29" i="66"/>
  <c r="J28" i="66"/>
  <c r="J27" i="66"/>
  <c r="J26" i="66"/>
  <c r="J25" i="66"/>
  <c r="J24" i="66"/>
  <c r="J23" i="66"/>
  <c r="J22" i="66"/>
  <c r="J21" i="66"/>
  <c r="J20" i="66"/>
  <c r="J19" i="66"/>
  <c r="J18" i="66"/>
  <c r="J17" i="66"/>
  <c r="J16" i="66"/>
  <c r="J15" i="66"/>
  <c r="J14" i="66"/>
  <c r="J13" i="66"/>
  <c r="J12" i="66"/>
  <c r="J11" i="66"/>
  <c r="J10" i="66"/>
  <c r="J9" i="66"/>
  <c r="F10" i="66"/>
  <c r="F11" i="66"/>
  <c r="F12" i="66"/>
  <c r="F13" i="66"/>
  <c r="F14" i="66"/>
  <c r="F15" i="66"/>
  <c r="F16" i="66"/>
  <c r="F17" i="66"/>
  <c r="F18" i="66"/>
  <c r="F19" i="66"/>
  <c r="F20" i="66"/>
  <c r="F21" i="66"/>
  <c r="F22" i="66"/>
  <c r="F23" i="66"/>
  <c r="F24" i="66"/>
  <c r="F25" i="66"/>
  <c r="F26" i="66"/>
  <c r="F27" i="66"/>
  <c r="F28" i="66"/>
  <c r="F29" i="66"/>
  <c r="F30" i="66"/>
  <c r="R9" i="66"/>
  <c r="R31" i="66" s="1"/>
  <c r="M9" i="66"/>
  <c r="U9" i="66" s="1"/>
  <c r="L9" i="66"/>
  <c r="T9" i="66" s="1"/>
  <c r="K9" i="66"/>
  <c r="F9" i="66"/>
  <c r="F31" i="66" s="1"/>
  <c r="L25" i="83"/>
  <c r="K25" i="83"/>
  <c r="F25" i="83"/>
  <c r="E25" i="83"/>
  <c r="C25" i="83"/>
  <c r="B25" i="83"/>
  <c r="M24" i="83"/>
  <c r="I24" i="83"/>
  <c r="O24" i="83" s="1"/>
  <c r="H24" i="83"/>
  <c r="N24" i="83" s="1"/>
  <c r="G24" i="83"/>
  <c r="D24" i="83"/>
  <c r="M23" i="83"/>
  <c r="I23" i="83"/>
  <c r="J23" i="83" s="1"/>
  <c r="H23" i="83"/>
  <c r="N23" i="83" s="1"/>
  <c r="G23" i="83"/>
  <c r="D23" i="83"/>
  <c r="M22" i="83"/>
  <c r="I22" i="83"/>
  <c r="O22" i="83" s="1"/>
  <c r="H22" i="83"/>
  <c r="N22" i="83" s="1"/>
  <c r="G22" i="83"/>
  <c r="D22" i="83"/>
  <c r="M21" i="83"/>
  <c r="I21" i="83"/>
  <c r="O21" i="83" s="1"/>
  <c r="H21" i="83"/>
  <c r="N21" i="83" s="1"/>
  <c r="G21" i="83"/>
  <c r="D21" i="83"/>
  <c r="M20" i="83"/>
  <c r="I20" i="83"/>
  <c r="O20" i="83" s="1"/>
  <c r="H20" i="83"/>
  <c r="N20" i="83" s="1"/>
  <c r="G20" i="83"/>
  <c r="D20" i="83"/>
  <c r="M19" i="83"/>
  <c r="I19" i="83"/>
  <c r="H19" i="83"/>
  <c r="N19" i="83" s="1"/>
  <c r="G19" i="83"/>
  <c r="D19" i="83"/>
  <c r="M18" i="83"/>
  <c r="I18" i="83"/>
  <c r="O18" i="83" s="1"/>
  <c r="H18" i="83"/>
  <c r="N18" i="83" s="1"/>
  <c r="G18" i="83"/>
  <c r="D18" i="83"/>
  <c r="M17" i="83"/>
  <c r="I17" i="83"/>
  <c r="O17" i="83" s="1"/>
  <c r="H17" i="83"/>
  <c r="N17" i="83" s="1"/>
  <c r="G17" i="83"/>
  <c r="D17" i="83"/>
  <c r="M16" i="83"/>
  <c r="I16" i="83"/>
  <c r="O16" i="83" s="1"/>
  <c r="H16" i="83"/>
  <c r="N16" i="83" s="1"/>
  <c r="G16" i="83"/>
  <c r="D16" i="83"/>
  <c r="M15" i="83"/>
  <c r="I15" i="83"/>
  <c r="O15" i="83" s="1"/>
  <c r="H15" i="83"/>
  <c r="N15" i="83" s="1"/>
  <c r="G15" i="83"/>
  <c r="D15" i="83"/>
  <c r="M14" i="83"/>
  <c r="I14" i="83"/>
  <c r="O14" i="83" s="1"/>
  <c r="H14" i="83"/>
  <c r="N14" i="83" s="1"/>
  <c r="G14" i="83"/>
  <c r="D14" i="83"/>
  <c r="M13" i="83"/>
  <c r="I13" i="83"/>
  <c r="O13" i="83" s="1"/>
  <c r="H13" i="83"/>
  <c r="N13" i="83" s="1"/>
  <c r="P13" i="83" s="1"/>
  <c r="G13" i="83"/>
  <c r="D13" i="83"/>
  <c r="M12" i="83"/>
  <c r="I12" i="83"/>
  <c r="O12" i="83" s="1"/>
  <c r="H12" i="83"/>
  <c r="N12" i="83" s="1"/>
  <c r="G12" i="83"/>
  <c r="D12" i="83"/>
  <c r="M11" i="83"/>
  <c r="I11" i="83"/>
  <c r="J11" i="83" s="1"/>
  <c r="H11" i="83"/>
  <c r="N11" i="83" s="1"/>
  <c r="G11" i="83"/>
  <c r="D11" i="83"/>
  <c r="M10" i="83"/>
  <c r="I10" i="83"/>
  <c r="O10" i="83" s="1"/>
  <c r="H10" i="83"/>
  <c r="N10" i="83" s="1"/>
  <c r="P10" i="83" s="1"/>
  <c r="G10" i="83"/>
  <c r="D10" i="83"/>
  <c r="M9" i="83"/>
  <c r="I9" i="83"/>
  <c r="H9" i="83"/>
  <c r="G9" i="83"/>
  <c r="D9" i="83"/>
  <c r="L25" i="64"/>
  <c r="K25" i="64"/>
  <c r="F25" i="64"/>
  <c r="E25" i="64"/>
  <c r="C25" i="64"/>
  <c r="B25" i="64"/>
  <c r="M24" i="64"/>
  <c r="I24" i="64"/>
  <c r="O24" i="64" s="1"/>
  <c r="H24" i="64"/>
  <c r="G24" i="64"/>
  <c r="D24" i="64"/>
  <c r="M23" i="64"/>
  <c r="I23" i="64"/>
  <c r="O23" i="64" s="1"/>
  <c r="H23" i="64"/>
  <c r="G23" i="64"/>
  <c r="D23" i="64"/>
  <c r="M22" i="64"/>
  <c r="I22" i="64"/>
  <c r="O22" i="64" s="1"/>
  <c r="H22" i="64"/>
  <c r="N22" i="64" s="1"/>
  <c r="G22" i="64"/>
  <c r="D22" i="64"/>
  <c r="M21" i="64"/>
  <c r="I21" i="64"/>
  <c r="O21" i="64" s="1"/>
  <c r="H21" i="64"/>
  <c r="N21" i="64" s="1"/>
  <c r="G21" i="64"/>
  <c r="D21" i="64"/>
  <c r="M20" i="64"/>
  <c r="I20" i="64"/>
  <c r="O20" i="64" s="1"/>
  <c r="H20" i="64"/>
  <c r="G20" i="64"/>
  <c r="D20" i="64"/>
  <c r="M19" i="64"/>
  <c r="I19" i="64"/>
  <c r="O19" i="64" s="1"/>
  <c r="H19" i="64"/>
  <c r="G19" i="64"/>
  <c r="D19" i="64"/>
  <c r="M18" i="64"/>
  <c r="I18" i="64"/>
  <c r="O18" i="64" s="1"/>
  <c r="H18" i="64"/>
  <c r="N18" i="64" s="1"/>
  <c r="G18" i="64"/>
  <c r="D18" i="64"/>
  <c r="M17" i="64"/>
  <c r="I17" i="64"/>
  <c r="O17" i="64" s="1"/>
  <c r="H17" i="64"/>
  <c r="N17" i="64" s="1"/>
  <c r="G17" i="64"/>
  <c r="D17" i="64"/>
  <c r="M16" i="64"/>
  <c r="I16" i="64"/>
  <c r="O16" i="64" s="1"/>
  <c r="H16" i="64"/>
  <c r="G16" i="64"/>
  <c r="D16" i="64"/>
  <c r="M15" i="64"/>
  <c r="I15" i="64"/>
  <c r="O15" i="64" s="1"/>
  <c r="H15" i="64"/>
  <c r="G15" i="64"/>
  <c r="D15" i="64"/>
  <c r="M14" i="64"/>
  <c r="I14" i="64"/>
  <c r="O14" i="64" s="1"/>
  <c r="H14" i="64"/>
  <c r="N14" i="64" s="1"/>
  <c r="G14" i="64"/>
  <c r="D14" i="64"/>
  <c r="M13" i="64"/>
  <c r="I13" i="64"/>
  <c r="O13" i="64" s="1"/>
  <c r="H13" i="64"/>
  <c r="N13" i="64" s="1"/>
  <c r="G13" i="64"/>
  <c r="D13" i="64"/>
  <c r="M12" i="64"/>
  <c r="I12" i="64"/>
  <c r="O12" i="64" s="1"/>
  <c r="H12" i="64"/>
  <c r="G12" i="64"/>
  <c r="D12" i="64"/>
  <c r="M11" i="64"/>
  <c r="I11" i="64"/>
  <c r="O11" i="64" s="1"/>
  <c r="H11" i="64"/>
  <c r="G11" i="64"/>
  <c r="D11" i="64"/>
  <c r="M10" i="64"/>
  <c r="I10" i="64"/>
  <c r="O10" i="64" s="1"/>
  <c r="H10" i="64"/>
  <c r="N10" i="64" s="1"/>
  <c r="G10" i="64"/>
  <c r="D10" i="64"/>
  <c r="M9" i="64"/>
  <c r="M25" i="64" s="1"/>
  <c r="I9" i="64"/>
  <c r="O9" i="64" s="1"/>
  <c r="H9" i="64"/>
  <c r="N9" i="64" s="1"/>
  <c r="G9" i="64"/>
  <c r="D9" i="64"/>
  <c r="F16" i="74"/>
  <c r="C16" i="74"/>
  <c r="B16" i="74"/>
  <c r="E16" i="74"/>
  <c r="G15" i="74"/>
  <c r="H15" i="74" s="1"/>
  <c r="G14" i="74"/>
  <c r="G13" i="74"/>
  <c r="D15" i="74"/>
  <c r="D14" i="74"/>
  <c r="D16" i="74" s="1"/>
  <c r="D13" i="74"/>
  <c r="G11" i="74"/>
  <c r="G10" i="74"/>
  <c r="G9" i="74"/>
  <c r="D10" i="74"/>
  <c r="D11" i="74"/>
  <c r="H11" i="74" s="1"/>
  <c r="D9" i="74"/>
  <c r="M30" i="61"/>
  <c r="L30" i="61"/>
  <c r="G30" i="61"/>
  <c r="F30" i="61"/>
  <c r="D30" i="61"/>
  <c r="C30" i="61"/>
  <c r="N29" i="61"/>
  <c r="J29" i="61"/>
  <c r="P29" i="61" s="1"/>
  <c r="I29" i="61"/>
  <c r="O29" i="61" s="1"/>
  <c r="H29" i="61"/>
  <c r="E29" i="61"/>
  <c r="N28" i="61"/>
  <c r="J28" i="61"/>
  <c r="P28" i="61" s="1"/>
  <c r="I28" i="61"/>
  <c r="O28" i="61" s="1"/>
  <c r="H28" i="61"/>
  <c r="E28" i="61"/>
  <c r="N27" i="61"/>
  <c r="J27" i="61"/>
  <c r="P27" i="61" s="1"/>
  <c r="I27" i="61"/>
  <c r="O27" i="61" s="1"/>
  <c r="H27" i="61"/>
  <c r="E27" i="61"/>
  <c r="N26" i="61"/>
  <c r="J26" i="61"/>
  <c r="P26" i="61" s="1"/>
  <c r="I26" i="61"/>
  <c r="O26" i="61" s="1"/>
  <c r="H26" i="61"/>
  <c r="E26" i="61"/>
  <c r="N25" i="61"/>
  <c r="J25" i="61"/>
  <c r="P25" i="61" s="1"/>
  <c r="I25" i="61"/>
  <c r="O25" i="61" s="1"/>
  <c r="H25" i="61"/>
  <c r="E25" i="61"/>
  <c r="N24" i="61"/>
  <c r="J24" i="61"/>
  <c r="I24" i="61"/>
  <c r="O24" i="61" s="1"/>
  <c r="H24" i="61"/>
  <c r="E24" i="61"/>
  <c r="N23" i="61"/>
  <c r="J23" i="61"/>
  <c r="P23" i="61" s="1"/>
  <c r="I23" i="61"/>
  <c r="O23" i="61" s="1"/>
  <c r="H23" i="61"/>
  <c r="E23" i="61"/>
  <c r="N22" i="61"/>
  <c r="J22" i="61"/>
  <c r="P22" i="61" s="1"/>
  <c r="I22" i="61"/>
  <c r="O22" i="61" s="1"/>
  <c r="H22" i="61"/>
  <c r="E22" i="61"/>
  <c r="N21" i="61"/>
  <c r="J21" i="61"/>
  <c r="P21" i="61" s="1"/>
  <c r="I21" i="61"/>
  <c r="O21" i="61" s="1"/>
  <c r="Q21" i="61" s="1"/>
  <c r="H21" i="61"/>
  <c r="E21" i="61"/>
  <c r="N20" i="61"/>
  <c r="J20" i="61"/>
  <c r="I20" i="61"/>
  <c r="O20" i="61" s="1"/>
  <c r="H20" i="61"/>
  <c r="E20" i="61"/>
  <c r="N19" i="61"/>
  <c r="J19" i="61"/>
  <c r="P19" i="61" s="1"/>
  <c r="I19" i="61"/>
  <c r="O19" i="61" s="1"/>
  <c r="H19" i="61"/>
  <c r="E19" i="61"/>
  <c r="N18" i="61"/>
  <c r="J18" i="61"/>
  <c r="P18" i="61" s="1"/>
  <c r="I18" i="61"/>
  <c r="O18" i="61" s="1"/>
  <c r="H18" i="61"/>
  <c r="E18" i="61"/>
  <c r="N17" i="61"/>
  <c r="J17" i="61"/>
  <c r="P17" i="61" s="1"/>
  <c r="I17" i="61"/>
  <c r="O17" i="61" s="1"/>
  <c r="H17" i="61"/>
  <c r="E17" i="61"/>
  <c r="N16" i="61"/>
  <c r="J16" i="61"/>
  <c r="P16" i="61" s="1"/>
  <c r="I16" i="61"/>
  <c r="O16" i="61" s="1"/>
  <c r="H16" i="61"/>
  <c r="E16" i="61"/>
  <c r="N15" i="61"/>
  <c r="J15" i="61"/>
  <c r="P15" i="61" s="1"/>
  <c r="I15" i="61"/>
  <c r="O15" i="61" s="1"/>
  <c r="H15" i="61"/>
  <c r="E15" i="61"/>
  <c r="N14" i="61"/>
  <c r="J14" i="61"/>
  <c r="P14" i="61" s="1"/>
  <c r="I14" i="61"/>
  <c r="H14" i="61"/>
  <c r="E14" i="61"/>
  <c r="N13" i="61"/>
  <c r="J13" i="61"/>
  <c r="P13" i="61" s="1"/>
  <c r="I13" i="61"/>
  <c r="O13" i="61" s="1"/>
  <c r="H13" i="61"/>
  <c r="E13" i="61"/>
  <c r="N12" i="61"/>
  <c r="J12" i="61"/>
  <c r="P12" i="61" s="1"/>
  <c r="I12" i="61"/>
  <c r="O12" i="61" s="1"/>
  <c r="H12" i="61"/>
  <c r="E12" i="61"/>
  <c r="N11" i="61"/>
  <c r="J11" i="61"/>
  <c r="P11" i="61" s="1"/>
  <c r="I11" i="61"/>
  <c r="O11" i="61" s="1"/>
  <c r="H11" i="61"/>
  <c r="E11" i="61"/>
  <c r="O10" i="61"/>
  <c r="N10" i="61"/>
  <c r="J10" i="61"/>
  <c r="P10" i="61" s="1"/>
  <c r="I10" i="61"/>
  <c r="H10" i="61"/>
  <c r="H30" i="61" s="1"/>
  <c r="E10" i="61"/>
  <c r="N9" i="61"/>
  <c r="J9" i="61"/>
  <c r="I9" i="61"/>
  <c r="I30" i="61" s="1"/>
  <c r="H9" i="61"/>
  <c r="E9" i="61"/>
  <c r="J29" i="34"/>
  <c r="P29" i="34" s="1"/>
  <c r="J28" i="34"/>
  <c r="P28" i="34" s="1"/>
  <c r="J27" i="34"/>
  <c r="P27" i="34" s="1"/>
  <c r="J26" i="34"/>
  <c r="P26" i="34" s="1"/>
  <c r="J25" i="34"/>
  <c r="P25" i="34" s="1"/>
  <c r="J24" i="34"/>
  <c r="J23" i="34"/>
  <c r="P23" i="34" s="1"/>
  <c r="J22" i="34"/>
  <c r="P22" i="34" s="1"/>
  <c r="J21" i="34"/>
  <c r="P21" i="34" s="1"/>
  <c r="J20" i="34"/>
  <c r="P20" i="34" s="1"/>
  <c r="J19" i="34"/>
  <c r="P19" i="34" s="1"/>
  <c r="J18" i="34"/>
  <c r="P18" i="34" s="1"/>
  <c r="J17" i="34"/>
  <c r="P17" i="34" s="1"/>
  <c r="J16" i="34"/>
  <c r="J15" i="34"/>
  <c r="P15" i="34" s="1"/>
  <c r="J14" i="34"/>
  <c r="P14" i="34" s="1"/>
  <c r="J13" i="34"/>
  <c r="P13" i="34" s="1"/>
  <c r="J12" i="34"/>
  <c r="P12" i="34" s="1"/>
  <c r="J11" i="34"/>
  <c r="P11" i="34" s="1"/>
  <c r="J10" i="34"/>
  <c r="P10" i="34" s="1"/>
  <c r="J9" i="34"/>
  <c r="I10" i="34"/>
  <c r="I11" i="34"/>
  <c r="O11" i="34" s="1"/>
  <c r="Q11" i="34" s="1"/>
  <c r="I12" i="34"/>
  <c r="O12" i="34" s="1"/>
  <c r="Q12" i="34" s="1"/>
  <c r="I13" i="34"/>
  <c r="O13" i="34" s="1"/>
  <c r="Q13" i="34" s="1"/>
  <c r="I14" i="34"/>
  <c r="I15" i="34"/>
  <c r="O15" i="34" s="1"/>
  <c r="Q15" i="34" s="1"/>
  <c r="I16" i="34"/>
  <c r="O16" i="34" s="1"/>
  <c r="I17" i="34"/>
  <c r="O17" i="34" s="1"/>
  <c r="Q17" i="34" s="1"/>
  <c r="I18" i="34"/>
  <c r="I19" i="34"/>
  <c r="O19" i="34" s="1"/>
  <c r="Q19" i="34" s="1"/>
  <c r="I20" i="34"/>
  <c r="O20" i="34" s="1"/>
  <c r="I21" i="34"/>
  <c r="O21" i="34" s="1"/>
  <c r="Q21" i="34" s="1"/>
  <c r="I22" i="34"/>
  <c r="I23" i="34"/>
  <c r="O23" i="34" s="1"/>
  <c r="Q23" i="34" s="1"/>
  <c r="I24" i="34"/>
  <c r="O24" i="34" s="1"/>
  <c r="I25" i="34"/>
  <c r="O25" i="34" s="1"/>
  <c r="Q25" i="34" s="1"/>
  <c r="I26" i="34"/>
  <c r="I27" i="34"/>
  <c r="O27" i="34" s="1"/>
  <c r="Q27" i="34" s="1"/>
  <c r="I28" i="34"/>
  <c r="O28" i="34" s="1"/>
  <c r="Q28" i="34" s="1"/>
  <c r="I29" i="34"/>
  <c r="O29" i="34" s="1"/>
  <c r="Q29" i="34" s="1"/>
  <c r="I9" i="34"/>
  <c r="O9" i="34" s="1"/>
  <c r="N29" i="34"/>
  <c r="N28" i="34"/>
  <c r="N27" i="34"/>
  <c r="N26" i="34"/>
  <c r="N25" i="34"/>
  <c r="N24" i="34"/>
  <c r="N23" i="34"/>
  <c r="N22" i="34"/>
  <c r="N21" i="34"/>
  <c r="N20" i="34"/>
  <c r="N19" i="34"/>
  <c r="N18" i="34"/>
  <c r="N17" i="34"/>
  <c r="N16" i="34"/>
  <c r="N15" i="34"/>
  <c r="N14" i="34"/>
  <c r="N13" i="34"/>
  <c r="N12" i="34"/>
  <c r="N11" i="34"/>
  <c r="N10" i="34"/>
  <c r="N9" i="34"/>
  <c r="K27" i="34"/>
  <c r="K23" i="34"/>
  <c r="K19" i="34"/>
  <c r="K15" i="34"/>
  <c r="K11" i="34"/>
  <c r="H29" i="34"/>
  <c r="H28" i="34"/>
  <c r="H27" i="34"/>
  <c r="H26" i="34"/>
  <c r="H25" i="34"/>
  <c r="H24" i="34"/>
  <c r="H23" i="34"/>
  <c r="H22" i="34"/>
  <c r="H21" i="34"/>
  <c r="H20" i="34"/>
  <c r="H19" i="34"/>
  <c r="H18" i="34"/>
  <c r="H17" i="34"/>
  <c r="H16" i="34"/>
  <c r="H15" i="34"/>
  <c r="H14" i="34"/>
  <c r="H13" i="34"/>
  <c r="H12" i="34"/>
  <c r="H11" i="34"/>
  <c r="H10" i="34"/>
  <c r="H9" i="34"/>
  <c r="E10" i="34"/>
  <c r="E11" i="34"/>
  <c r="E12" i="34"/>
  <c r="E13" i="34"/>
  <c r="E14" i="34"/>
  <c r="E15" i="34"/>
  <c r="E16" i="34"/>
  <c r="E17" i="34"/>
  <c r="E18" i="34"/>
  <c r="E19" i="34"/>
  <c r="E20" i="34"/>
  <c r="E21" i="34"/>
  <c r="E22" i="34"/>
  <c r="E23" i="34"/>
  <c r="E24" i="34"/>
  <c r="E25" i="34"/>
  <c r="E26" i="34"/>
  <c r="E27" i="34"/>
  <c r="E28" i="34"/>
  <c r="E29" i="34"/>
  <c r="E9" i="34"/>
  <c r="D30" i="34"/>
  <c r="F30" i="34"/>
  <c r="G30" i="34"/>
  <c r="L30" i="34"/>
  <c r="M30" i="34"/>
  <c r="N30" i="34"/>
  <c r="C30" i="34"/>
  <c r="P26" i="60"/>
  <c r="O26" i="60"/>
  <c r="N26" i="60"/>
  <c r="H26" i="60"/>
  <c r="G26" i="60"/>
  <c r="F26" i="60"/>
  <c r="D26" i="60"/>
  <c r="C26" i="60"/>
  <c r="B26" i="60"/>
  <c r="T25" i="60"/>
  <c r="Q25" i="60"/>
  <c r="L25" i="60"/>
  <c r="K25" i="60"/>
  <c r="S25" i="60" s="1"/>
  <c r="J25" i="60"/>
  <c r="M25" i="60" s="1"/>
  <c r="I25" i="60"/>
  <c r="E25" i="60"/>
  <c r="T24" i="60"/>
  <c r="Q24" i="60"/>
  <c r="M24" i="60"/>
  <c r="L24" i="60"/>
  <c r="K24" i="60"/>
  <c r="S24" i="60" s="1"/>
  <c r="J24" i="60"/>
  <c r="R24" i="60" s="1"/>
  <c r="I24" i="60"/>
  <c r="E24" i="60"/>
  <c r="Q23" i="60"/>
  <c r="L23" i="60"/>
  <c r="T23" i="60" s="1"/>
  <c r="K23" i="60"/>
  <c r="J23" i="60"/>
  <c r="R23" i="60" s="1"/>
  <c r="I23" i="60"/>
  <c r="E23" i="60"/>
  <c r="Q22" i="60"/>
  <c r="L22" i="60"/>
  <c r="T22" i="60" s="1"/>
  <c r="K22" i="60"/>
  <c r="S22" i="60" s="1"/>
  <c r="J22" i="60"/>
  <c r="M22" i="60" s="1"/>
  <c r="I22" i="60"/>
  <c r="E22" i="60"/>
  <c r="T21" i="60"/>
  <c r="Q21" i="60"/>
  <c r="L21" i="60"/>
  <c r="K21" i="60"/>
  <c r="S21" i="60" s="1"/>
  <c r="J21" i="60"/>
  <c r="I21" i="60"/>
  <c r="E21" i="60"/>
  <c r="T20" i="60"/>
  <c r="Q20" i="60"/>
  <c r="L20" i="60"/>
  <c r="K20" i="60"/>
  <c r="S20" i="60" s="1"/>
  <c r="J20" i="60"/>
  <c r="R20" i="60" s="1"/>
  <c r="I20" i="60"/>
  <c r="E20" i="60"/>
  <c r="Q19" i="60"/>
  <c r="L19" i="60"/>
  <c r="T19" i="60" s="1"/>
  <c r="K19" i="60"/>
  <c r="S19" i="60" s="1"/>
  <c r="J19" i="60"/>
  <c r="I19" i="60"/>
  <c r="E19" i="60"/>
  <c r="T18" i="60"/>
  <c r="Q18" i="60"/>
  <c r="L18" i="60"/>
  <c r="K18" i="60"/>
  <c r="S18" i="60" s="1"/>
  <c r="J18" i="60"/>
  <c r="I18" i="60"/>
  <c r="E18" i="60"/>
  <c r="T17" i="60"/>
  <c r="Q17" i="60"/>
  <c r="L17" i="60"/>
  <c r="K17" i="60"/>
  <c r="S17" i="60" s="1"/>
  <c r="J17" i="60"/>
  <c r="I17" i="60"/>
  <c r="E17" i="60"/>
  <c r="T16" i="60"/>
  <c r="S16" i="60"/>
  <c r="Q16" i="60"/>
  <c r="L16" i="60"/>
  <c r="K16" i="60"/>
  <c r="J16" i="60"/>
  <c r="M16" i="60" s="1"/>
  <c r="I16" i="60"/>
  <c r="E16" i="60"/>
  <c r="Q15" i="60"/>
  <c r="L15" i="60"/>
  <c r="T15" i="60" s="1"/>
  <c r="K15" i="60"/>
  <c r="S15" i="60" s="1"/>
  <c r="J15" i="60"/>
  <c r="I15" i="60"/>
  <c r="E15" i="60"/>
  <c r="T14" i="60"/>
  <c r="Q14" i="60"/>
  <c r="L14" i="60"/>
  <c r="K14" i="60"/>
  <c r="S14" i="60" s="1"/>
  <c r="J14" i="60"/>
  <c r="I14" i="60"/>
  <c r="E14" i="60"/>
  <c r="T13" i="60"/>
  <c r="Q13" i="60"/>
  <c r="L13" i="60"/>
  <c r="K13" i="60"/>
  <c r="S13" i="60" s="1"/>
  <c r="J13" i="60"/>
  <c r="I13" i="60"/>
  <c r="E13" i="60"/>
  <c r="T12" i="60"/>
  <c r="Q12" i="60"/>
  <c r="L12" i="60"/>
  <c r="K12" i="60"/>
  <c r="S12" i="60" s="1"/>
  <c r="J12" i="60"/>
  <c r="R12" i="60" s="1"/>
  <c r="I12" i="60"/>
  <c r="E12" i="60"/>
  <c r="Q11" i="60"/>
  <c r="L11" i="60"/>
  <c r="T11" i="60" s="1"/>
  <c r="K11" i="60"/>
  <c r="S11" i="60" s="1"/>
  <c r="J11" i="60"/>
  <c r="I11" i="60"/>
  <c r="E11" i="60"/>
  <c r="Q10" i="60"/>
  <c r="L10" i="60"/>
  <c r="T10" i="60" s="1"/>
  <c r="K10" i="60"/>
  <c r="S10" i="60" s="1"/>
  <c r="J10" i="60"/>
  <c r="I10" i="60"/>
  <c r="E10" i="60"/>
  <c r="T9" i="60"/>
  <c r="Q9" i="60"/>
  <c r="L9" i="60"/>
  <c r="L26" i="60" s="1"/>
  <c r="K9" i="60"/>
  <c r="J9" i="60"/>
  <c r="M9" i="60" s="1"/>
  <c r="I9" i="60"/>
  <c r="E9" i="60"/>
  <c r="P26" i="82"/>
  <c r="O26" i="82"/>
  <c r="N26" i="82"/>
  <c r="H26" i="82"/>
  <c r="G26" i="82"/>
  <c r="F26" i="82"/>
  <c r="D26" i="82"/>
  <c r="C26" i="82"/>
  <c r="B26" i="82"/>
  <c r="Q25" i="82"/>
  <c r="L25" i="82"/>
  <c r="T25" i="82" s="1"/>
  <c r="K25" i="82"/>
  <c r="S25" i="82" s="1"/>
  <c r="J25" i="82"/>
  <c r="M25" i="82" s="1"/>
  <c r="I25" i="82"/>
  <c r="E25" i="82"/>
  <c r="T24" i="82"/>
  <c r="Q24" i="82"/>
  <c r="L24" i="82"/>
  <c r="K24" i="82"/>
  <c r="S24" i="82" s="1"/>
  <c r="J24" i="82"/>
  <c r="R24" i="82" s="1"/>
  <c r="I24" i="82"/>
  <c r="E24" i="82"/>
  <c r="Q23" i="82"/>
  <c r="L23" i="82"/>
  <c r="K23" i="82"/>
  <c r="S23" i="82" s="1"/>
  <c r="J23" i="82"/>
  <c r="R23" i="82" s="1"/>
  <c r="I23" i="82"/>
  <c r="E23" i="82"/>
  <c r="Q22" i="82"/>
  <c r="L22" i="82"/>
  <c r="T22" i="82" s="1"/>
  <c r="K22" i="82"/>
  <c r="S22" i="82" s="1"/>
  <c r="J22" i="82"/>
  <c r="I22" i="82"/>
  <c r="E22" i="82"/>
  <c r="Q21" i="82"/>
  <c r="L21" i="82"/>
  <c r="T21" i="82" s="1"/>
  <c r="K21" i="82"/>
  <c r="S21" i="82" s="1"/>
  <c r="J21" i="82"/>
  <c r="M21" i="82" s="1"/>
  <c r="I21" i="82"/>
  <c r="E21" i="82"/>
  <c r="T20" i="82"/>
  <c r="Q20" i="82"/>
  <c r="L20" i="82"/>
  <c r="K20" i="82"/>
  <c r="S20" i="82" s="1"/>
  <c r="J20" i="82"/>
  <c r="R20" i="82" s="1"/>
  <c r="I20" i="82"/>
  <c r="E20" i="82"/>
  <c r="Q19" i="82"/>
  <c r="L19" i="82"/>
  <c r="K19" i="82"/>
  <c r="S19" i="82" s="1"/>
  <c r="J19" i="82"/>
  <c r="R19" i="82" s="1"/>
  <c r="I19" i="82"/>
  <c r="E19" i="82"/>
  <c r="Q18" i="82"/>
  <c r="L18" i="82"/>
  <c r="T18" i="82" s="1"/>
  <c r="K18" i="82"/>
  <c r="S18" i="82" s="1"/>
  <c r="J18" i="82"/>
  <c r="M18" i="82" s="1"/>
  <c r="I18" i="82"/>
  <c r="E18" i="82"/>
  <c r="Q17" i="82"/>
  <c r="L17" i="82"/>
  <c r="T17" i="82" s="1"/>
  <c r="K17" i="82"/>
  <c r="S17" i="82" s="1"/>
  <c r="J17" i="82"/>
  <c r="I17" i="82"/>
  <c r="E17" i="82"/>
  <c r="T16" i="82"/>
  <c r="Q16" i="82"/>
  <c r="L16" i="82"/>
  <c r="K16" i="82"/>
  <c r="S16" i="82" s="1"/>
  <c r="J16" i="82"/>
  <c r="R16" i="82" s="1"/>
  <c r="I16" i="82"/>
  <c r="E16" i="82"/>
  <c r="S15" i="82"/>
  <c r="Q15" i="82"/>
  <c r="L15" i="82"/>
  <c r="T15" i="82" s="1"/>
  <c r="K15" i="82"/>
  <c r="J15" i="82"/>
  <c r="R15" i="82" s="1"/>
  <c r="I15" i="82"/>
  <c r="E15" i="82"/>
  <c r="Q14" i="82"/>
  <c r="L14" i="82"/>
  <c r="T14" i="82" s="1"/>
  <c r="K14" i="82"/>
  <c r="S14" i="82" s="1"/>
  <c r="J14" i="82"/>
  <c r="I14" i="82"/>
  <c r="E14" i="82"/>
  <c r="Q13" i="82"/>
  <c r="L13" i="82"/>
  <c r="T13" i="82" s="1"/>
  <c r="K13" i="82"/>
  <c r="S13" i="82" s="1"/>
  <c r="J13" i="82"/>
  <c r="M13" i="82" s="1"/>
  <c r="I13" i="82"/>
  <c r="E13" i="82"/>
  <c r="T12" i="82"/>
  <c r="Q12" i="82"/>
  <c r="L12" i="82"/>
  <c r="K12" i="82"/>
  <c r="S12" i="82" s="1"/>
  <c r="J12" i="82"/>
  <c r="R12" i="82" s="1"/>
  <c r="I12" i="82"/>
  <c r="E12" i="82"/>
  <c r="Q11" i="82"/>
  <c r="L11" i="82"/>
  <c r="T11" i="82" s="1"/>
  <c r="K11" i="82"/>
  <c r="S11" i="82" s="1"/>
  <c r="J11" i="82"/>
  <c r="R11" i="82" s="1"/>
  <c r="I11" i="82"/>
  <c r="E11" i="82"/>
  <c r="Q10" i="82"/>
  <c r="L10" i="82"/>
  <c r="T10" i="82" s="1"/>
  <c r="K10" i="82"/>
  <c r="S10" i="82" s="1"/>
  <c r="J10" i="82"/>
  <c r="I10" i="82"/>
  <c r="E10" i="82"/>
  <c r="Q9" i="82"/>
  <c r="Q26" i="82" s="1"/>
  <c r="L9" i="82"/>
  <c r="L26" i="82" s="1"/>
  <c r="K9" i="82"/>
  <c r="J9" i="82"/>
  <c r="I9" i="82"/>
  <c r="E9" i="82"/>
  <c r="T25" i="17"/>
  <c r="T24" i="17"/>
  <c r="T23" i="17"/>
  <c r="T22" i="17"/>
  <c r="T21" i="17"/>
  <c r="T20" i="17"/>
  <c r="T19" i="17"/>
  <c r="T18" i="17"/>
  <c r="T17" i="17"/>
  <c r="T16" i="17"/>
  <c r="T15" i="17"/>
  <c r="T14" i="17"/>
  <c r="T13" i="17"/>
  <c r="T12" i="17"/>
  <c r="T11" i="17"/>
  <c r="T10" i="17"/>
  <c r="T9" i="17"/>
  <c r="L25" i="17"/>
  <c r="L24" i="17"/>
  <c r="L23" i="17"/>
  <c r="L22" i="17"/>
  <c r="L21" i="17"/>
  <c r="L20" i="17"/>
  <c r="L19" i="17"/>
  <c r="L18" i="17"/>
  <c r="L17" i="17"/>
  <c r="L16" i="17"/>
  <c r="L15" i="17"/>
  <c r="L14" i="17"/>
  <c r="L13" i="17"/>
  <c r="L12" i="17"/>
  <c r="L11" i="17"/>
  <c r="L10" i="17"/>
  <c r="L9" i="17"/>
  <c r="L26" i="17" s="1"/>
  <c r="K25" i="17"/>
  <c r="S25" i="17" s="1"/>
  <c r="K24" i="17"/>
  <c r="S24" i="17" s="1"/>
  <c r="K23" i="17"/>
  <c r="S23" i="17" s="1"/>
  <c r="K22" i="17"/>
  <c r="S22" i="17" s="1"/>
  <c r="K21" i="17"/>
  <c r="S21" i="17" s="1"/>
  <c r="K20" i="17"/>
  <c r="S20" i="17" s="1"/>
  <c r="K19" i="17"/>
  <c r="S19" i="17" s="1"/>
  <c r="K18" i="17"/>
  <c r="S18" i="17" s="1"/>
  <c r="K17" i="17"/>
  <c r="S17" i="17" s="1"/>
  <c r="K16" i="17"/>
  <c r="S16" i="17" s="1"/>
  <c r="K15" i="17"/>
  <c r="S15" i="17" s="1"/>
  <c r="K14" i="17"/>
  <c r="S14" i="17" s="1"/>
  <c r="K13" i="17"/>
  <c r="S13" i="17" s="1"/>
  <c r="K12" i="17"/>
  <c r="S12" i="17" s="1"/>
  <c r="K11" i="17"/>
  <c r="S11" i="17" s="1"/>
  <c r="K10" i="17"/>
  <c r="S10" i="17" s="1"/>
  <c r="K9" i="17"/>
  <c r="S9" i="17" s="1"/>
  <c r="J10" i="17"/>
  <c r="R10" i="17" s="1"/>
  <c r="J11" i="17"/>
  <c r="R11" i="17" s="1"/>
  <c r="U11" i="17" s="1"/>
  <c r="J12" i="17"/>
  <c r="R12" i="17" s="1"/>
  <c r="J13" i="17"/>
  <c r="R13" i="17" s="1"/>
  <c r="J14" i="17"/>
  <c r="R14" i="17" s="1"/>
  <c r="J15" i="17"/>
  <c r="M15" i="17" s="1"/>
  <c r="J16" i="17"/>
  <c r="R16" i="17" s="1"/>
  <c r="J17" i="17"/>
  <c r="R17" i="17" s="1"/>
  <c r="J18" i="17"/>
  <c r="R18" i="17" s="1"/>
  <c r="J19" i="17"/>
  <c r="R19" i="17" s="1"/>
  <c r="U19" i="17" s="1"/>
  <c r="J20" i="17"/>
  <c r="R20" i="17" s="1"/>
  <c r="J21" i="17"/>
  <c r="R21" i="17" s="1"/>
  <c r="J22" i="17"/>
  <c r="R22" i="17" s="1"/>
  <c r="J23" i="17"/>
  <c r="R23" i="17" s="1"/>
  <c r="U23" i="17" s="1"/>
  <c r="J24" i="17"/>
  <c r="R24" i="17" s="1"/>
  <c r="J25" i="17"/>
  <c r="R25" i="17" s="1"/>
  <c r="J9" i="17"/>
  <c r="Q25" i="17"/>
  <c r="Q24" i="17"/>
  <c r="Q23" i="17"/>
  <c r="Q22" i="17"/>
  <c r="Q21" i="17"/>
  <c r="Q20" i="17"/>
  <c r="Q19" i="17"/>
  <c r="Q18" i="17"/>
  <c r="Q17" i="17"/>
  <c r="Q16" i="17"/>
  <c r="Q15" i="17"/>
  <c r="Q14" i="17"/>
  <c r="Q13" i="17"/>
  <c r="Q12" i="17"/>
  <c r="Q11" i="17"/>
  <c r="Q10" i="17"/>
  <c r="Q9" i="17"/>
  <c r="M11" i="17"/>
  <c r="I25" i="17"/>
  <c r="I24" i="17"/>
  <c r="I23" i="17"/>
  <c r="I22" i="17"/>
  <c r="I21" i="17"/>
  <c r="I20" i="17"/>
  <c r="I19" i="17"/>
  <c r="I18" i="17"/>
  <c r="I17" i="17"/>
  <c r="I16" i="17"/>
  <c r="I15" i="17"/>
  <c r="I14" i="17"/>
  <c r="I13" i="17"/>
  <c r="I12" i="17"/>
  <c r="I11" i="17"/>
  <c r="I10" i="17"/>
  <c r="I9" i="17"/>
  <c r="E10" i="17"/>
  <c r="E11" i="17"/>
  <c r="E12" i="17"/>
  <c r="E13" i="17"/>
  <c r="E14" i="17"/>
  <c r="E15" i="17"/>
  <c r="E16" i="17"/>
  <c r="E17" i="17"/>
  <c r="E18" i="17"/>
  <c r="E19" i="17"/>
  <c r="E20" i="17"/>
  <c r="E21" i="17"/>
  <c r="E22" i="17"/>
  <c r="E23" i="17"/>
  <c r="E24" i="17"/>
  <c r="E25" i="17"/>
  <c r="E9" i="17"/>
  <c r="C26" i="17"/>
  <c r="D26" i="17"/>
  <c r="F26" i="17"/>
  <c r="G26" i="17"/>
  <c r="H26" i="17"/>
  <c r="N26" i="17"/>
  <c r="O26" i="17"/>
  <c r="P26" i="17"/>
  <c r="T26" i="17"/>
  <c r="B26" i="17"/>
  <c r="X14" i="75" l="1"/>
  <c r="X13" i="75"/>
  <c r="J31" i="67"/>
  <c r="N16" i="67"/>
  <c r="N28" i="67"/>
  <c r="L31" i="67"/>
  <c r="N13" i="67"/>
  <c r="N20" i="67"/>
  <c r="F31" i="67"/>
  <c r="N10" i="67"/>
  <c r="T14" i="67"/>
  <c r="T31" i="67" s="1"/>
  <c r="N30" i="67"/>
  <c r="V11" i="67"/>
  <c r="S13" i="67"/>
  <c r="V13" i="67" s="1"/>
  <c r="N9" i="67"/>
  <c r="S9" i="67"/>
  <c r="V9" i="67" s="1"/>
  <c r="N12" i="67"/>
  <c r="N23" i="67"/>
  <c r="N27" i="67"/>
  <c r="N26" i="67"/>
  <c r="S10" i="67"/>
  <c r="V29" i="67"/>
  <c r="K31" i="67"/>
  <c r="N15" i="67"/>
  <c r="N19" i="67"/>
  <c r="N22" i="67"/>
  <c r="S22" i="67"/>
  <c r="V22" i="67" s="1"/>
  <c r="V23" i="67"/>
  <c r="N25" i="67"/>
  <c r="S25" i="67"/>
  <c r="V25" i="67" s="1"/>
  <c r="M31" i="67"/>
  <c r="N11" i="67"/>
  <c r="N14" i="67"/>
  <c r="S14" i="67"/>
  <c r="V15" i="67"/>
  <c r="N17" i="67"/>
  <c r="S17" i="67"/>
  <c r="V17" i="67" s="1"/>
  <c r="N18" i="67"/>
  <c r="S18" i="67"/>
  <c r="V18" i="67" s="1"/>
  <c r="V19" i="67"/>
  <c r="N21" i="67"/>
  <c r="S21" i="67"/>
  <c r="V21" i="67" s="1"/>
  <c r="N24" i="67"/>
  <c r="U28" i="67"/>
  <c r="V28" i="67" s="1"/>
  <c r="V26" i="67"/>
  <c r="V30" i="67"/>
  <c r="V27" i="67"/>
  <c r="N29" i="67"/>
  <c r="V10" i="67"/>
  <c r="S12" i="67"/>
  <c r="V12" i="67" s="1"/>
  <c r="S16" i="67"/>
  <c r="V16" i="67" s="1"/>
  <c r="S20" i="67"/>
  <c r="V20" i="67" s="1"/>
  <c r="S24" i="67"/>
  <c r="V24" i="67" s="1"/>
  <c r="P21" i="65"/>
  <c r="G25" i="65"/>
  <c r="P12" i="65"/>
  <c r="P16" i="65"/>
  <c r="P24" i="65"/>
  <c r="M25" i="65"/>
  <c r="P18" i="65"/>
  <c r="J20" i="65"/>
  <c r="J15" i="65"/>
  <c r="J19" i="65"/>
  <c r="J12" i="65"/>
  <c r="J21" i="65"/>
  <c r="J24" i="65"/>
  <c r="D25" i="65"/>
  <c r="J11" i="65"/>
  <c r="P14" i="65"/>
  <c r="J16" i="65"/>
  <c r="P17" i="65"/>
  <c r="J23" i="65"/>
  <c r="P9" i="65"/>
  <c r="O25" i="65"/>
  <c r="P10" i="65"/>
  <c r="P13" i="65"/>
  <c r="P20" i="65"/>
  <c r="P22" i="65"/>
  <c r="J9" i="65"/>
  <c r="N19" i="65"/>
  <c r="P19" i="65" s="1"/>
  <c r="I25" i="65"/>
  <c r="J10" i="65"/>
  <c r="J14" i="65"/>
  <c r="J18" i="65"/>
  <c r="J22" i="65"/>
  <c r="N11" i="65"/>
  <c r="P11" i="65" s="1"/>
  <c r="J13" i="65"/>
  <c r="N15" i="65"/>
  <c r="P15" i="65" s="1"/>
  <c r="J17" i="65"/>
  <c r="N23" i="65"/>
  <c r="P23" i="65" s="1"/>
  <c r="H25" i="65"/>
  <c r="N30" i="66"/>
  <c r="N10" i="66"/>
  <c r="S30" i="66"/>
  <c r="V30" i="66" s="1"/>
  <c r="N27" i="66"/>
  <c r="V23" i="66"/>
  <c r="V19" i="66"/>
  <c r="V15" i="66"/>
  <c r="V11" i="66"/>
  <c r="N28" i="66"/>
  <c r="N24" i="66"/>
  <c r="N20" i="66"/>
  <c r="N16" i="66"/>
  <c r="N12" i="66"/>
  <c r="J31" i="66"/>
  <c r="N29" i="66"/>
  <c r="N25" i="66"/>
  <c r="N21" i="66"/>
  <c r="N17" i="66"/>
  <c r="N13" i="66"/>
  <c r="N26" i="66"/>
  <c r="N22" i="66"/>
  <c r="N18" i="66"/>
  <c r="N14" i="66"/>
  <c r="S29" i="66"/>
  <c r="V29" i="66" s="1"/>
  <c r="S28" i="66"/>
  <c r="V28" i="66" s="1"/>
  <c r="S27" i="66"/>
  <c r="V27" i="66" s="1"/>
  <c r="S26" i="66"/>
  <c r="V26" i="66" s="1"/>
  <c r="S25" i="66"/>
  <c r="V25" i="66" s="1"/>
  <c r="S24" i="66"/>
  <c r="V24" i="66" s="1"/>
  <c r="S22" i="66"/>
  <c r="V22" i="66" s="1"/>
  <c r="S21" i="66"/>
  <c r="V21" i="66" s="1"/>
  <c r="S20" i="66"/>
  <c r="V20" i="66" s="1"/>
  <c r="S18" i="66"/>
  <c r="V18" i="66" s="1"/>
  <c r="S17" i="66"/>
  <c r="V17" i="66" s="1"/>
  <c r="S16" i="66"/>
  <c r="V16" i="66" s="1"/>
  <c r="S14" i="66"/>
  <c r="V14" i="66" s="1"/>
  <c r="S13" i="66"/>
  <c r="V13" i="66" s="1"/>
  <c r="S12" i="66"/>
  <c r="V12" i="66" s="1"/>
  <c r="N23" i="66"/>
  <c r="N19" i="66"/>
  <c r="N15" i="66"/>
  <c r="N11" i="66"/>
  <c r="U31" i="66"/>
  <c r="L31" i="66"/>
  <c r="N9" i="66"/>
  <c r="T31" i="66"/>
  <c r="S10" i="66"/>
  <c r="V10" i="66" s="1"/>
  <c r="S9" i="66"/>
  <c r="K31" i="66"/>
  <c r="M31" i="66"/>
  <c r="I25" i="83"/>
  <c r="P22" i="83"/>
  <c r="J16" i="64"/>
  <c r="J20" i="64"/>
  <c r="J24" i="64"/>
  <c r="D25" i="64"/>
  <c r="J11" i="64"/>
  <c r="J19" i="64"/>
  <c r="N24" i="64"/>
  <c r="P24" i="64" s="1"/>
  <c r="M25" i="83"/>
  <c r="J15" i="83"/>
  <c r="J18" i="83"/>
  <c r="G25" i="83"/>
  <c r="D25" i="83"/>
  <c r="J10" i="83"/>
  <c r="P17" i="83"/>
  <c r="J19" i="83"/>
  <c r="P20" i="83"/>
  <c r="J22" i="83"/>
  <c r="H25" i="83"/>
  <c r="P12" i="83"/>
  <c r="J14" i="83"/>
  <c r="P15" i="83"/>
  <c r="P18" i="83"/>
  <c r="P21" i="83"/>
  <c r="P24" i="83"/>
  <c r="P14" i="83"/>
  <c r="P16" i="83"/>
  <c r="O9" i="83"/>
  <c r="J12" i="83"/>
  <c r="J16" i="83"/>
  <c r="J20" i="83"/>
  <c r="J24" i="83"/>
  <c r="J9" i="83"/>
  <c r="J13" i="83"/>
  <c r="J17" i="83"/>
  <c r="J21" i="83"/>
  <c r="O11" i="83"/>
  <c r="P11" i="83" s="1"/>
  <c r="O19" i="83"/>
  <c r="P19" i="83" s="1"/>
  <c r="O23" i="83"/>
  <c r="P23" i="83" s="1"/>
  <c r="N9" i="83"/>
  <c r="G25" i="64"/>
  <c r="P14" i="64"/>
  <c r="P22" i="64"/>
  <c r="P9" i="64"/>
  <c r="P17" i="64"/>
  <c r="O25" i="64"/>
  <c r="J10" i="64"/>
  <c r="J13" i="64"/>
  <c r="J18" i="64"/>
  <c r="J21" i="64"/>
  <c r="I25" i="64"/>
  <c r="J12" i="64"/>
  <c r="J9" i="64"/>
  <c r="J14" i="64"/>
  <c r="J15" i="64"/>
  <c r="J17" i="64"/>
  <c r="J22" i="64"/>
  <c r="J23" i="64"/>
  <c r="H25" i="64"/>
  <c r="P10" i="64"/>
  <c r="P13" i="64"/>
  <c r="P18" i="64"/>
  <c r="P21" i="64"/>
  <c r="N12" i="64"/>
  <c r="P12" i="64" s="1"/>
  <c r="N16" i="64"/>
  <c r="P16" i="64" s="1"/>
  <c r="N11" i="64"/>
  <c r="P11" i="64" s="1"/>
  <c r="N15" i="64"/>
  <c r="P15" i="64" s="1"/>
  <c r="N19" i="64"/>
  <c r="P19" i="64" s="1"/>
  <c r="N23" i="64"/>
  <c r="P23" i="64" s="1"/>
  <c r="N20" i="64"/>
  <c r="P20" i="64" s="1"/>
  <c r="G16" i="74"/>
  <c r="H10" i="74"/>
  <c r="H14" i="74"/>
  <c r="H13" i="74"/>
  <c r="H9" i="74"/>
  <c r="N30" i="61"/>
  <c r="K10" i="61"/>
  <c r="K28" i="61"/>
  <c r="Q18" i="61"/>
  <c r="K20" i="61"/>
  <c r="K23" i="61"/>
  <c r="K19" i="61"/>
  <c r="Q15" i="61"/>
  <c r="J30" i="61"/>
  <c r="E30" i="61"/>
  <c r="K11" i="61"/>
  <c r="K24" i="61"/>
  <c r="K27" i="61"/>
  <c r="Q13" i="61"/>
  <c r="K15" i="61"/>
  <c r="Q16" i="61"/>
  <c r="Q23" i="61"/>
  <c r="Q26" i="61"/>
  <c r="Q11" i="61"/>
  <c r="K14" i="61"/>
  <c r="Q17" i="61"/>
  <c r="Q27" i="61"/>
  <c r="Q29" i="61"/>
  <c r="Q10" i="61"/>
  <c r="Q12" i="61"/>
  <c r="Q19" i="61"/>
  <c r="Q22" i="61"/>
  <c r="Q25" i="61"/>
  <c r="Q28" i="61"/>
  <c r="P9" i="61"/>
  <c r="K12" i="61"/>
  <c r="O14" i="61"/>
  <c r="Q14" i="61" s="1"/>
  <c r="K16" i="61"/>
  <c r="K9" i="61"/>
  <c r="K13" i="61"/>
  <c r="K17" i="61"/>
  <c r="K21" i="61"/>
  <c r="K25" i="61"/>
  <c r="K29" i="61"/>
  <c r="K18" i="61"/>
  <c r="K22" i="61"/>
  <c r="K26" i="61"/>
  <c r="O9" i="61"/>
  <c r="P20" i="61"/>
  <c r="Q20" i="61" s="1"/>
  <c r="P24" i="61"/>
  <c r="Q24" i="61" s="1"/>
  <c r="H30" i="34"/>
  <c r="K26" i="34"/>
  <c r="K22" i="34"/>
  <c r="K18" i="34"/>
  <c r="K14" i="34"/>
  <c r="K10" i="34"/>
  <c r="K16" i="34"/>
  <c r="Q20" i="34"/>
  <c r="K24" i="34"/>
  <c r="K12" i="34"/>
  <c r="K20" i="34"/>
  <c r="K28" i="34"/>
  <c r="J30" i="34"/>
  <c r="K13" i="34"/>
  <c r="K17" i="34"/>
  <c r="K21" i="34"/>
  <c r="K25" i="34"/>
  <c r="K29" i="34"/>
  <c r="O26" i="34"/>
  <c r="O22" i="34"/>
  <c r="O18" i="34"/>
  <c r="O14" i="34"/>
  <c r="O10" i="34"/>
  <c r="P16" i="34"/>
  <c r="Q16" i="34" s="1"/>
  <c r="P24" i="34"/>
  <c r="P9" i="34"/>
  <c r="Q9" i="34" s="1"/>
  <c r="Q26" i="34"/>
  <c r="Q22" i="34"/>
  <c r="Q18" i="34"/>
  <c r="Q14" i="34"/>
  <c r="Q10" i="34"/>
  <c r="I30" i="34"/>
  <c r="K9" i="34"/>
  <c r="E30" i="34"/>
  <c r="E26" i="60"/>
  <c r="M15" i="60"/>
  <c r="M11" i="60"/>
  <c r="Q26" i="60"/>
  <c r="I26" i="60"/>
  <c r="U12" i="60"/>
  <c r="M13" i="60"/>
  <c r="M14" i="60"/>
  <c r="R15" i="60"/>
  <c r="K26" i="60"/>
  <c r="M12" i="60"/>
  <c r="R16" i="60"/>
  <c r="U16" i="60" s="1"/>
  <c r="M20" i="60"/>
  <c r="U24" i="60"/>
  <c r="R11" i="60"/>
  <c r="U11" i="60" s="1"/>
  <c r="M17" i="60"/>
  <c r="M18" i="60"/>
  <c r="R18" i="60"/>
  <c r="U18" i="60" s="1"/>
  <c r="M19" i="60"/>
  <c r="R19" i="60"/>
  <c r="U19" i="60" s="1"/>
  <c r="U20" i="60"/>
  <c r="R22" i="60"/>
  <c r="U22" i="60" s="1"/>
  <c r="M23" i="60"/>
  <c r="S23" i="60"/>
  <c r="U23" i="60" s="1"/>
  <c r="R14" i="60"/>
  <c r="U14" i="60" s="1"/>
  <c r="M10" i="60"/>
  <c r="R10" i="60"/>
  <c r="U10" i="60" s="1"/>
  <c r="M21" i="60"/>
  <c r="T26" i="60"/>
  <c r="U15" i="60"/>
  <c r="R9" i="60"/>
  <c r="R13" i="60"/>
  <c r="U13" i="60" s="1"/>
  <c r="R17" i="60"/>
  <c r="U17" i="60" s="1"/>
  <c r="R21" i="60"/>
  <c r="U21" i="60" s="1"/>
  <c r="R25" i="60"/>
  <c r="U25" i="60" s="1"/>
  <c r="J26" i="60"/>
  <c r="S9" i="60"/>
  <c r="K26" i="82"/>
  <c r="M10" i="82"/>
  <c r="U15" i="82"/>
  <c r="I26" i="82"/>
  <c r="M9" i="82"/>
  <c r="U11" i="82"/>
  <c r="M14" i="82"/>
  <c r="M17" i="82"/>
  <c r="M22" i="82"/>
  <c r="R10" i="82"/>
  <c r="U10" i="82" s="1"/>
  <c r="R14" i="82"/>
  <c r="U14" i="82" s="1"/>
  <c r="R18" i="82"/>
  <c r="U18" i="82" s="1"/>
  <c r="R22" i="82"/>
  <c r="U22" i="82" s="1"/>
  <c r="E26" i="82"/>
  <c r="M12" i="82"/>
  <c r="M16" i="82"/>
  <c r="M19" i="82"/>
  <c r="M20" i="82"/>
  <c r="M23" i="82"/>
  <c r="M24" i="82"/>
  <c r="U12" i="82"/>
  <c r="U16" i="82"/>
  <c r="U20" i="82"/>
  <c r="U24" i="82"/>
  <c r="M11" i="82"/>
  <c r="M15" i="82"/>
  <c r="R17" i="82"/>
  <c r="U17" i="82" s="1"/>
  <c r="T19" i="82"/>
  <c r="U19" i="82" s="1"/>
  <c r="T23" i="82"/>
  <c r="U23" i="82" s="1"/>
  <c r="J26" i="82"/>
  <c r="S9" i="82"/>
  <c r="S26" i="82" s="1"/>
  <c r="R9" i="82"/>
  <c r="R13" i="82"/>
  <c r="U13" i="82" s="1"/>
  <c r="R21" i="82"/>
  <c r="U21" i="82" s="1"/>
  <c r="R25" i="82"/>
  <c r="U25" i="82" s="1"/>
  <c r="T9" i="82"/>
  <c r="M12" i="17"/>
  <c r="E26" i="17"/>
  <c r="M20" i="17"/>
  <c r="U16" i="17"/>
  <c r="Q26" i="17"/>
  <c r="U24" i="17"/>
  <c r="I26" i="17"/>
  <c r="J26" i="17"/>
  <c r="R15" i="17"/>
  <c r="U15" i="17" s="1"/>
  <c r="M23" i="17"/>
  <c r="M19" i="17"/>
  <c r="M24" i="17"/>
  <c r="M16" i="17"/>
  <c r="M18" i="17"/>
  <c r="S26" i="17"/>
  <c r="U12" i="17"/>
  <c r="U20" i="17"/>
  <c r="K26" i="17"/>
  <c r="R9" i="17"/>
  <c r="U9" i="17" s="1"/>
  <c r="U25" i="17"/>
  <c r="M25" i="17"/>
  <c r="M13" i="17"/>
  <c r="M9" i="17"/>
  <c r="U13" i="17"/>
  <c r="U17" i="17"/>
  <c r="U21" i="17"/>
  <c r="U22" i="17"/>
  <c r="U18" i="17"/>
  <c r="U14" i="17"/>
  <c r="U10" i="17"/>
  <c r="M21" i="17"/>
  <c r="M17" i="17"/>
  <c r="M22" i="17"/>
  <c r="M14" i="17"/>
  <c r="M10" i="17"/>
  <c r="B36" i="27"/>
  <c r="U31" i="67" l="1"/>
  <c r="V14" i="67"/>
  <c r="S31" i="67"/>
  <c r="V31" i="67"/>
  <c r="N31" i="67"/>
  <c r="P25" i="65"/>
  <c r="J25" i="65"/>
  <c r="N25" i="65"/>
  <c r="N31" i="66"/>
  <c r="S31" i="66"/>
  <c r="V9" i="66"/>
  <c r="V31" i="66" s="1"/>
  <c r="O25" i="83"/>
  <c r="N25" i="83"/>
  <c r="P9" i="83"/>
  <c r="P25" i="83" s="1"/>
  <c r="J25" i="83"/>
  <c r="P25" i="64"/>
  <c r="N25" i="64"/>
  <c r="J25" i="64"/>
  <c r="H16" i="74"/>
  <c r="P30" i="61"/>
  <c r="O30" i="61"/>
  <c r="Q9" i="61"/>
  <c r="Q30" i="61" s="1"/>
  <c r="K30" i="61"/>
  <c r="K30" i="34"/>
  <c r="P30" i="34"/>
  <c r="O30" i="34"/>
  <c r="Q24" i="34"/>
  <c r="Q30" i="34" s="1"/>
  <c r="M26" i="60"/>
  <c r="S26" i="60"/>
  <c r="R26" i="60"/>
  <c r="U9" i="60"/>
  <c r="U26" i="60" s="1"/>
  <c r="M26" i="82"/>
  <c r="T26" i="82"/>
  <c r="U9" i="82"/>
  <c r="U26" i="82" s="1"/>
  <c r="R26" i="82"/>
  <c r="R26" i="17"/>
  <c r="M26" i="17"/>
  <c r="U26" i="17"/>
  <c r="A1" i="55"/>
  <c r="A1" i="67"/>
  <c r="A1" i="65"/>
  <c r="A1" i="63"/>
  <c r="A1" i="83"/>
  <c r="A1" i="64"/>
  <c r="A1" i="62"/>
  <c r="A1" i="74"/>
  <c r="A1" i="61"/>
  <c r="A1" i="34"/>
  <c r="A1" i="60"/>
  <c r="A1" i="82"/>
  <c r="A1" i="17"/>
  <c r="A1" i="59"/>
  <c r="A1" i="16"/>
  <c r="A1" i="75"/>
  <c r="A1" i="87"/>
  <c r="A1" i="15"/>
  <c r="A1" i="48"/>
  <c r="A1" i="28"/>
  <c r="A1" i="27"/>
  <c r="A1" i="84"/>
  <c r="A1" i="79"/>
  <c r="A1" i="88"/>
  <c r="A1" i="89"/>
  <c r="A1" i="30"/>
  <c r="A1" i="31"/>
  <c r="A1" i="26"/>
  <c r="A1" i="43"/>
  <c r="A1" i="42"/>
  <c r="A1" i="41"/>
  <c r="A1" i="40"/>
  <c r="A1" i="39"/>
  <c r="A1" i="25"/>
  <c r="A1" i="37"/>
  <c r="A1" i="77"/>
  <c r="A1" i="76"/>
  <c r="A1" i="38"/>
</calcChain>
</file>

<file path=xl/sharedStrings.xml><?xml version="1.0" encoding="utf-8"?>
<sst xmlns="http://schemas.openxmlformats.org/spreadsheetml/2006/main" count="1909" uniqueCount="440">
  <si>
    <t>TOTAL</t>
  </si>
  <si>
    <t>DEL TRABAJO</t>
  </si>
  <si>
    <t>PROFESIONALES</t>
  </si>
  <si>
    <t>HOMBRES</t>
  </si>
  <si>
    <t>MUJERES</t>
  </si>
  <si>
    <t>INVALIDEZ PARCIAL</t>
  </si>
  <si>
    <t>INVALIDEZ TOTAL</t>
  </si>
  <si>
    <t>GRAN INVALIDEZ</t>
  </si>
  <si>
    <t>ACCIDENTES DE TRAYECTO</t>
  </si>
  <si>
    <t>ENFERMEDAD PROFESIONAL</t>
  </si>
  <si>
    <t>VIUDEZ</t>
  </si>
  <si>
    <t>ORFANDAD</t>
  </si>
  <si>
    <t>(MILES DE $)</t>
  </si>
  <si>
    <t xml:space="preserve">INVALIDEZ TOTAL </t>
  </si>
  <si>
    <t xml:space="preserve">MONTO </t>
  </si>
  <si>
    <t>CAUSAL</t>
  </si>
  <si>
    <t>INDEMNIZACIONES</t>
  </si>
  <si>
    <t>INDEMNIZACIONES PAGADAS</t>
  </si>
  <si>
    <t>INVALIDEZ</t>
  </si>
  <si>
    <t>MONTO (MILES DE $)</t>
  </si>
  <si>
    <t xml:space="preserve"> </t>
  </si>
  <si>
    <t>ENFERMEDAD</t>
  </si>
  <si>
    <t>ACCIDENTES</t>
  </si>
  <si>
    <t>PROFESIONAL</t>
  </si>
  <si>
    <t>NÚMERO</t>
  </si>
  <si>
    <t>REGIÓN</t>
  </si>
  <si>
    <t>TIPO DE PENSIÓN</t>
  </si>
  <si>
    <t xml:space="preserve">DE TRAYECTO </t>
  </si>
  <si>
    <t xml:space="preserve">NÚMERO </t>
  </si>
  <si>
    <t>De Arica y Parinacota</t>
  </si>
  <si>
    <t>De Tarapacá</t>
  </si>
  <si>
    <t>De Antofagasta</t>
  </si>
  <si>
    <t>De Atacama</t>
  </si>
  <si>
    <t>De Coquimbo</t>
  </si>
  <si>
    <t>De Valparaíso</t>
  </si>
  <si>
    <t>Del Libertador Gral. B. O'Higgins</t>
  </si>
  <si>
    <t>Del Maule</t>
  </si>
  <si>
    <t>Del Biobío</t>
  </si>
  <si>
    <t>De La Araucanía</t>
  </si>
  <si>
    <t>De Los Ríos</t>
  </si>
  <si>
    <t>De Los Lagos</t>
  </si>
  <si>
    <t>Aysén del Gral. C. Ibáñez del Campo</t>
  </si>
  <si>
    <t>De Magallanes y la Antártica Chilena</t>
  </si>
  <si>
    <t>Metropolitana de Santiago</t>
  </si>
  <si>
    <t>TRABAJADORES INDEPENDIENTES</t>
  </si>
  <si>
    <t>I</t>
  </si>
  <si>
    <t xml:space="preserve">CUADRO N° 1 </t>
  </si>
  <si>
    <t xml:space="preserve">CUADRO N° 2 </t>
  </si>
  <si>
    <t>CUADRO N° 4</t>
  </si>
  <si>
    <t>CUADRO N° 5</t>
  </si>
  <si>
    <t>CUADRO N° 6</t>
  </si>
  <si>
    <t>CUADRO N° 7</t>
  </si>
  <si>
    <t>CUADRO N° 8</t>
  </si>
  <si>
    <t>CUADRO N° 7 - A</t>
  </si>
  <si>
    <t>CUADRO N° 7 - B</t>
  </si>
  <si>
    <t>CUADRO N° 8 - A</t>
  </si>
  <si>
    <t>CUADRO N° 8 - B</t>
  </si>
  <si>
    <t>CUADRO N° 9</t>
  </si>
  <si>
    <t>CUADRO N° 10</t>
  </si>
  <si>
    <t>CUADRO N° 11</t>
  </si>
  <si>
    <t>CUADRO N° 12</t>
  </si>
  <si>
    <t>CUADRO N° 13</t>
  </si>
  <si>
    <t>CUADRO N° 14</t>
  </si>
  <si>
    <t>CUADRO N° 15</t>
  </si>
  <si>
    <t>CUADRO N° 16</t>
  </si>
  <si>
    <t>CUADRO N° 17</t>
  </si>
  <si>
    <t>CUADRO N° 18</t>
  </si>
  <si>
    <t>CUADRO N° 19</t>
  </si>
  <si>
    <t>CUADRO N° 20</t>
  </si>
  <si>
    <t>CUADRO N° 22</t>
  </si>
  <si>
    <t>CUADRO N° 23</t>
  </si>
  <si>
    <t>CUADRO N° 24</t>
  </si>
  <si>
    <t>CUADRO N° 26</t>
  </si>
  <si>
    <t>CUADRO N° 27</t>
  </si>
  <si>
    <t>CUADRO N° 28</t>
  </si>
  <si>
    <t xml:space="preserve">NÚMERO TRABAJADORES </t>
  </si>
  <si>
    <t xml:space="preserve">  COTIZACIÓN RECAUDADA (M$)</t>
  </si>
  <si>
    <t>ACCIDENTES DEL TRABAJO (2)</t>
  </si>
  <si>
    <t>SECCIÓN</t>
  </si>
  <si>
    <t>A</t>
  </si>
  <si>
    <t>B</t>
  </si>
  <si>
    <t>C</t>
  </si>
  <si>
    <t>D</t>
  </si>
  <si>
    <t>E</t>
  </si>
  <si>
    <t>F</t>
  </si>
  <si>
    <t>G</t>
  </si>
  <si>
    <t>H</t>
  </si>
  <si>
    <t>J</t>
  </si>
  <si>
    <t>K</t>
  </si>
  <si>
    <t>L</t>
  </si>
  <si>
    <t>M</t>
  </si>
  <si>
    <t>N</t>
  </si>
  <si>
    <t>O</t>
  </si>
  <si>
    <t>P</t>
  </si>
  <si>
    <t>Q</t>
  </si>
  <si>
    <t>ART. 88 LEY N° 20.255</t>
  </si>
  <si>
    <t xml:space="preserve"> TOTAL COTIZACIÓN RECAUDADA (M$)</t>
  </si>
  <si>
    <t xml:space="preserve"> TRABAJADORES DEPENDIENTES</t>
  </si>
  <si>
    <t>Art. 88 Ley N° 20.255</t>
  </si>
  <si>
    <t>Del Libertador Gral. Bdo. O'Higgins</t>
  </si>
  <si>
    <t xml:space="preserve"> TRABAJADORES INDEPENDIENTES</t>
  </si>
  <si>
    <t xml:space="preserve">MES ANTEPRECEDENTE AL INFORMADO </t>
  </si>
  <si>
    <t>MES PRECEDENTE AL INFORMADO</t>
  </si>
  <si>
    <t>MES ANTERIOR AL ANTEPRECEDENTE</t>
  </si>
  <si>
    <t xml:space="preserve">NÚMERO DE DÍAS DE SUBSIDIO PAGADOS Y MONTO, SEGÚN CAUSAL </t>
  </si>
  <si>
    <t>ACCIDENTES DEL TRABAJO</t>
  </si>
  <si>
    <t xml:space="preserve">ENFERMEDADES PROFESIONALES </t>
  </si>
  <si>
    <t>Total</t>
  </si>
  <si>
    <t>Parcial</t>
  </si>
  <si>
    <t>Gran</t>
  </si>
  <si>
    <t>OTROS MESES</t>
  </si>
  <si>
    <t xml:space="preserve">CUADRO N° 3 </t>
  </si>
  <si>
    <t>COTIZACIÓN RECAUDADA (miles de $)</t>
  </si>
  <si>
    <t>NÚMERO ADMINISTRADORES DELEGADOS COTIZANTES (1)</t>
  </si>
  <si>
    <t>OTRAS PENSIONES (3)</t>
  </si>
  <si>
    <t xml:space="preserve">INVALIDEZ PARCIAL </t>
  </si>
  <si>
    <t>INVALIDEZ  PARCIAL</t>
  </si>
  <si>
    <t>(MONTO EN MILES DE $)</t>
  </si>
  <si>
    <t>SECTOR PRIVADO</t>
  </si>
  <si>
    <t>SECTOR EMPLEADOR</t>
  </si>
  <si>
    <t>INFORMACIÓN DE COTIZANTES, PENSIONES, SUBSIDIOS E INDEMNIZACIONES</t>
  </si>
  <si>
    <t xml:space="preserve">REMUNERACIÓN IMPONIBLE            (miles de $) </t>
  </si>
  <si>
    <t>NÚMERO ADMINISTRADORES DELEGADOS COTIZANTES (2)</t>
  </si>
  <si>
    <t xml:space="preserve">REMUNERACIÓN IMPONIBLE          (miles de $) </t>
  </si>
  <si>
    <t>ACCIDENTES DE TRAYECTO (1)</t>
  </si>
  <si>
    <t>A.- SECTOR PRIVADO</t>
  </si>
  <si>
    <t>B.- SECTOR PÚBLICO</t>
  </si>
  <si>
    <t>SUB-TOTAL TRABAJADORES DEPENDIENTES</t>
  </si>
  <si>
    <t>SUB-TOTAL TRABAJADORES INDEPENDIENTES</t>
  </si>
  <si>
    <t>TOTAL GENERAL</t>
  </si>
  <si>
    <t>OTRAS PENSIONES (2)</t>
  </si>
  <si>
    <t>CALIDAD DEL TRABAJADOR</t>
  </si>
  <si>
    <t>OBREROS</t>
  </si>
  <si>
    <t xml:space="preserve">EMPLEADOS </t>
  </si>
  <si>
    <t>ACCIDENTE DE TRAYECTO  (1)</t>
  </si>
  <si>
    <t>NÚMERO DE SUBSIDIOS INICIADOS TRABAJADORES DEPENDIENTES DEL SECTOR PRIVADO, SEGÚN REGIÓN, CAUSAL Y SEXO</t>
  </si>
  <si>
    <t xml:space="preserve">DE TRAYECTO (1) </t>
  </si>
  <si>
    <t>NÚMERO DE SUBSIDIOS INICIADOS TRABAJADORES DEPENDIENTES (1) SEGÚN ACTIVIDAD ECONÓMICA, CAUSAL Y SEXO</t>
  </si>
  <si>
    <t xml:space="preserve">DE TRAYECTO (3) </t>
  </si>
  <si>
    <t xml:space="preserve">TRABAJADORES DEPENDIENTES </t>
  </si>
  <si>
    <t>NÚMERO DE DÍAS DE SUBSIDIO PAGADOS A TRABAJADORES DEPENDIENTES  DEL SECTOR PRIVADO, SEGÚN REGIÓN, CAUSAL Y SEXO</t>
  </si>
  <si>
    <t xml:space="preserve"> A C C I D E N T E S</t>
  </si>
  <si>
    <t>ENFERMEDADES</t>
  </si>
  <si>
    <t>A C C I D E N T E S</t>
  </si>
  <si>
    <t>ENFERMEDADES PROFESIONALES</t>
  </si>
  <si>
    <t>NÚMERO DE DÍAS DE SUBSIDIO PAGADOS A TRABAJADORES DEPENDIENTES  DEL SECTOR PÚBLICO, SEGÚN REGIÓN, CAUSAL Y SEXO</t>
  </si>
  <si>
    <t>NÚMERO DE DÍAS DE SUBSIDIO PAGADOS A TRABAJADORES DEPENDIENTES (1) SEGÚN ACTIVIDAD ECONÓMICA, CAUSAL Y SEXO</t>
  </si>
  <si>
    <t>DE TRAYECTO (3)</t>
  </si>
  <si>
    <t>TOTAL ACCIDENTES</t>
  </si>
  <si>
    <t>SECTOR PÚBLICO (2)</t>
  </si>
  <si>
    <t xml:space="preserve">(2) Corresponde a los trabajadores incorporados al Seguro de la Ley N° 16.744 por la Ley N° 19.345 (detallados en el art. 1°). </t>
  </si>
  <si>
    <t>(1) Corresponde al número de trabajadores dependientes por los cuales se efectuaron cotizaciones y los trabajadores independientes que pagaron cotizaciones en el mes que se informa, por remuneraciones o rentas devengadas en los meses precedentes (que se deben detallar) y otros meses de mayor antigüedad.</t>
  </si>
  <si>
    <t>SECTOR PRIVADO (2)</t>
  </si>
  <si>
    <t>SECTOR PÚBLICO (3)</t>
  </si>
  <si>
    <t xml:space="preserve">(3) Corresponde a los trabajadores incorporados al Seguro de la Ley N° 16.744 por la Ley N° 19.345 (detallados en el art. 1°). </t>
  </si>
  <si>
    <t xml:space="preserve">CUADRO N° 2 - A </t>
  </si>
  <si>
    <t xml:space="preserve">CUADRO N° 2 - B </t>
  </si>
  <si>
    <t xml:space="preserve"> REMUNERACIÓN O RENTA IMPONIBLE (M$)</t>
  </si>
  <si>
    <t xml:space="preserve"> TOTAL REMUNERACIÓN O RENTA IMPONIBLE (M$)</t>
  </si>
  <si>
    <t>SECTOR PÚBLICO (4)</t>
  </si>
  <si>
    <t xml:space="preserve">(4) Corresponde a los trabajadores incorporados al Seguro de la Ley N° 16.744 por la Ley N° 19.345 (detallados en el art. 1°). </t>
  </si>
  <si>
    <t>MES EN QUE SE DEVENGARON LAS REMUNERACIONES O RENTAS</t>
  </si>
  <si>
    <t>MADRE DE HIJOS DE FILIACIÓN NO MATRIMONIAL</t>
  </si>
  <si>
    <t>NÚMERO DE PENSIONES EMITIDAS A PAGO (1) SEGÚN REGIÓN Y TIPO DE PENSIÓN</t>
  </si>
  <si>
    <t>MONTO DE PENSIONES EMITIDAS A PAGO (1) SEGÚN REGIÓN Y TIPO DE PENSIÓN</t>
  </si>
  <si>
    <t>TOTAL PENSIONES CONCEDIDAS</t>
  </si>
  <si>
    <t>MADRE HIJOS DE FIL. NO MATRIMONIAL</t>
  </si>
  <si>
    <t>(EN MILES DE $)</t>
  </si>
  <si>
    <t>MONTO MENSUAL (1) PENSIONES CONCEDIDAS SEGÚN SECTOR EMPLEADOR, TIPO DE PENSIÓN Y CAUSAL</t>
  </si>
  <si>
    <t>ACCIDENTES DE TRAYECTO (2)</t>
  </si>
  <si>
    <t>TOTAL TRABAJADORES SECTOR PRIVADO</t>
  </si>
  <si>
    <t>MONTO (M$)</t>
  </si>
  <si>
    <t>SECTOR PÚBLICO (1)</t>
  </si>
  <si>
    <t xml:space="preserve">(1) Corresponde a los trabajadores incorporados al Seguro de la Ley N° 16.744 por la Ley N° 19.345 (detallados en el art. 1°). </t>
  </si>
  <si>
    <t>CUADRO N° 9 - A</t>
  </si>
  <si>
    <r>
      <rPr>
        <sz val="11"/>
        <rFont val="Agency FB"/>
        <family val="2"/>
      </rPr>
      <t xml:space="preserve">• </t>
    </r>
    <r>
      <rPr>
        <sz val="11"/>
        <rFont val="MS Sans Serif"/>
        <family val="2"/>
      </rPr>
      <t>TRABAJADORAS DEPENDIENTES</t>
    </r>
  </si>
  <si>
    <t>SUB-TOTAL TRABAJADORAS DEPENDIENTES</t>
  </si>
  <si>
    <t>SUB-TOTAL TRABAJADORAS INDEPENDIENTES</t>
  </si>
  <si>
    <t>CONSECUENCIAS (1)</t>
  </si>
  <si>
    <t>NÚMERO DE ACCIDENTES SEGÚN CONSECUENCIA, CAUSAL Y SEXO</t>
  </si>
  <si>
    <t>ALTA NO INMEDIATA</t>
  </si>
  <si>
    <t>CONSECUENCIAS (2)</t>
  </si>
  <si>
    <t>NÚMERO PENSIONES CONCEDIDAS EN EL MES SEGÚN SECTOR EMPLEADOR, TIPO DE PENSIÓN Y CAUSAL</t>
  </si>
  <si>
    <r>
      <rPr>
        <sz val="10"/>
        <rFont val="Agency FB"/>
        <family val="2"/>
      </rPr>
      <t>•</t>
    </r>
    <r>
      <rPr>
        <sz val="10"/>
        <rFont val="MS Sans Serif"/>
        <family val="2"/>
      </rPr>
      <t xml:space="preserve"> TRABAJADORES DEPENDIENTES</t>
    </r>
  </si>
  <si>
    <t>TOTALES</t>
  </si>
  <si>
    <t>(1) La consecuencia se considera a la fecha del accidente. No se incluyen reingresos.</t>
  </si>
  <si>
    <t xml:space="preserve">(2) Actividad económica según Glosa Sección clasificador CIIU.cl 2007. </t>
  </si>
  <si>
    <t>(1) Considera los trabajadores de los sectores privado y público.</t>
  </si>
  <si>
    <t>NÚMERO DE ACCIDENTES DEL TRABAJO SEGÚN CONSECUENCIA Y ACTIVIDAD ECONÓMICA (1)</t>
  </si>
  <si>
    <t>NÚMERO Y MONTO DE PENSIONES LEY N° 16.744 (a) CONCEDIDAS A TRABAJADORES SECTOR PRIVADO, SEGÚN CALIDAD DEL TRABAJADOR</t>
  </si>
  <si>
    <t>NÚMERO DE SUBSIDIOS INICIADOS TRABAJADORES INDEPENDIENTES (1) SEGÚN REGIÓN, CAUSAL Y SEXO</t>
  </si>
  <si>
    <t>NÚMERO DE SUBSIDIOS INICIADOS TRABAJADORES INDEPENDIENTES (1) SEGÚN ACTIVIDAD ECONÓMICA, CAUSAL Y SEXO</t>
  </si>
  <si>
    <t>Art. 89 Ley N° 20.255 (2)</t>
  </si>
  <si>
    <t>(2) Actividad económica según Glosa Sección clasificador CIIU.cl 2007.</t>
  </si>
  <si>
    <t>NÚMERO DE DÍAS DE SUBSIDIO PAGADOS A TRABAJADORES INDEPENDIENTES (1) SEGÚN REGIÓN, CAUSAL Y SEXO</t>
  </si>
  <si>
    <t>NÚMERO DE DÍAS DE SUBSIDIO PAGADOS A TRABAJADORES INDEPENDIENTES (1) SEGÚN ACTIVIDAD ECONÓMICA, CAUSAL Y SEXO</t>
  </si>
  <si>
    <t>ART. 89 LEY N° 20.255 (4)</t>
  </si>
  <si>
    <t>ART. 89 LEY N° 20.255 (5)</t>
  </si>
  <si>
    <t>ART. 89 LEY N° 20.255 (3)</t>
  </si>
  <si>
    <t>(4) Debe considerar además a los trabajadores independientes incorporados al Seguro de la Ley N° 16.744, con anterioridad a la vigencia de la Ley N° 20.255.</t>
  </si>
  <si>
    <t>(5) Debe considerar además a los trabajadores independientes incorporados al Seguro de la Ley N° 16.744, con anterioridad a la vigencia de la Ley N° 20.255.</t>
  </si>
  <si>
    <t>(3) Debe considerar además a los trabajadores independientes incorporados al Seguro de la Ley N° 16.744, con anterioridad a la vigencia de la Ley N° 20.255.</t>
  </si>
  <si>
    <t>(1) Considera a los trabajadores independientes Ley N° 20.255, artículos 88 y 89, así como los independientes incorporados al Seguro de la Ley N° 16.744, con anterioridad a la vigencia de la citada Ley N° 20.255.</t>
  </si>
  <si>
    <t>ALTA INMEDIATA (3)</t>
  </si>
  <si>
    <t>(3) Se entenderá alta inmediata cuando el profesional competente determina que el trabajador no requiere guardar reposo y puede reintegrarse de inmediato a su trabajo.</t>
  </si>
  <si>
    <t xml:space="preserve">(1) Actividad económica según Glosa Sección clasificador CIIU.cl 2007. </t>
  </si>
  <si>
    <t>(2) Incluye accidentes del trabajo, de trayecto y ocurridos a dirigentes sindicales y gremiales.</t>
  </si>
  <si>
    <t>(1) En trabajadores dependientes, conjuntamente con las pensiones originadas por accidentes de trayecto, deberán informarse las pensiones originadas por accidentes de los dirigentes ocurridos a causa o con ocasión del desempeño de sus actividades gremiales.</t>
  </si>
  <si>
    <t>(2) Considera a los independientes Ley N° 20.255, artículos 88 y 89, así como de independientes incorporados al Seguro de la Ley N° 16.744, con anterioridad a la vigencia de la citada Ley N° 20.255.</t>
  </si>
  <si>
    <t>(2) En trabajadores dependientes conjuntamente con los montos de las pensiones originadas por accidentes de trayecto, deberán informarse los montos de las pensiones originadas por accidentes de los dirigentes ocurridos a causa o con ocasión del desempeño de sus actividades gremiales.</t>
  </si>
  <si>
    <t>(1) Conjuntamente con las pensiones concedidas por accidentes de trayecto, deberán informarse las pensiones originadas por accidentes de los dirigentes ocurridos a causa o con ocasión del desempeño de sus actividades gremiales.</t>
  </si>
  <si>
    <t>(1) Considera los trabajadores de los sectores privado y público y debe incluir los subsidios iniciados originados en accidentes del trabajo, accidentes de trayecto y accidentes ocurridos a dirigentes a causa o con ocasión del desempeño de sus actividades gremiales y por enfermedades profesionales.</t>
  </si>
  <si>
    <t>(1) Conjuntamente con los subsidios iniciados por accidentes de trayecto, deberán informarse los originados por accidentes de los dirigentes sindicales ocurridos a causa o con ocasión del desempeño de sus actividades gremiales.</t>
  </si>
  <si>
    <t>(3) Conjuntamente con los subsidios iniciados por accidentes de trayecto, deberán informarse los originados por accidentes de los dirigentes ocurridos a causa o con ocasión del desempeño de sus actividades gremiales.</t>
  </si>
  <si>
    <r>
      <rPr>
        <sz val="10"/>
        <rFont val="Agency FB"/>
        <family val="2"/>
      </rPr>
      <t>•</t>
    </r>
    <r>
      <rPr>
        <sz val="10"/>
        <rFont val="MS Sans Serif"/>
        <family val="2"/>
      </rPr>
      <t xml:space="preserve"> NÚMERO  DE DÍAS  DE SUBSIDIO PAGADOS</t>
    </r>
  </si>
  <si>
    <r>
      <rPr>
        <sz val="10"/>
        <rFont val="Agency FB"/>
        <family val="2"/>
      </rPr>
      <t>•</t>
    </r>
    <r>
      <rPr>
        <sz val="10"/>
        <rFont val="MS Sans Serif"/>
        <family val="2"/>
      </rPr>
      <t xml:space="preserve"> MONTO SUBSIDIOS PAGADOS (MILES DE $)</t>
    </r>
  </si>
  <si>
    <t>(2) Debe considerar además a los trabajadores independientes incorporados al Seguro de la Ley N° 16.744, con anterioridad a la vigencia de la Ley N° 20.255.</t>
  </si>
  <si>
    <t>(1) Corresponde al total de pensiones emitidas a pago.</t>
  </si>
  <si>
    <t>(1) Monto mensual al mes del informe. Si se ha pagado más de un mes debe registrarse el monto del beneficio al mes que se está informando.</t>
  </si>
  <si>
    <t>CUADRO N° 25</t>
  </si>
  <si>
    <t xml:space="preserve"> TRABAJADORES INDEPENDIENTES QUE COTIZARON</t>
  </si>
  <si>
    <t>NÚMERO ENTIDADES EMPLEADORAS COTIZANTES (1)</t>
  </si>
  <si>
    <t>NÚMERO Y MONTO DE PENSIONES EMITIDAS A PAGO (1) SEGÚN TIPO DE PENSIÓN Y CAUSAL</t>
  </si>
  <si>
    <t>NÚMERO Y MONTO DE PENSIONES EMITIDAS A PAGO (1) SEGÚN TIPO DE PENSIÓN Y SEXO DEL BENEFICIARIO</t>
  </si>
  <si>
    <t>ACCIDENTES DE TRAYECTO (3)</t>
  </si>
  <si>
    <t>ENTIDADES EMPLEADORAS COTIZANTES Y TRABAJADORES POR LOS QUE SE COTIZÓ SEGÚN ACTIVIDAD ECONÓMICA</t>
  </si>
  <si>
    <t>NÚMERO ENTIDADES EMPLEADORAS COTIZANTES (2)</t>
  </si>
  <si>
    <t>MESES ANTERIORES</t>
  </si>
  <si>
    <t>(2) Se debe informar el número de entidades empleadoras de los sectores privado y público que cotizaron en el mes. Si en el mes informado algunas entidades pagaron cotizaciones atrasadas, se deberán contabilizar esos meses en forma separada y tantas veces como meses se estén pagando.</t>
  </si>
  <si>
    <t>DEPENDIENTES POR LOS QUE SE COTIZÓ (3)</t>
  </si>
  <si>
    <t>INDEPENDIENTES COTIZANTES (4)</t>
  </si>
  <si>
    <t xml:space="preserve"> TRABAJADORES DEPENDIENTES POR LOS QUE SE COTIZÓ</t>
  </si>
  <si>
    <t xml:space="preserve">TOTAL DE TRABAJADORES CON COTIZACIONES </t>
  </si>
  <si>
    <t>TOTAL DE TRABAJADORES CON COTIZACIONES</t>
  </si>
  <si>
    <t xml:space="preserve">Nota: La información del número total de trabajadores con cotizaciones de este cuadro deberá coincidir con la del total  de trabajadores con cotizaciones del cuadro N° 1.  </t>
  </si>
  <si>
    <t>NÚMERO TRABAJADORES POR LOS QUE SE COTIZÓ (3)</t>
  </si>
  <si>
    <t>(2) Se debe informar el número de administradores delegados que cotizaron en el mes. Si eventualmente en el mes informado algún administrador paga cotizaciones atrasadas, se deberá contabilizar en forma separada, tantas veces como meses esté pagando.</t>
  </si>
  <si>
    <t>NÚMERO TRABAJADORES POR LOS QUE SE COTIZÓ (2)</t>
  </si>
  <si>
    <t>(1) Se debe informar el número de administradores delegados que cotizaron en el mes. Si eventualmente en el mes informado algún administrador paga cotizaciones atrasadas, se deberá contabilizar en forma separada tantas veces como meses esté pagando.</t>
  </si>
  <si>
    <t>MES INFORMADO</t>
  </si>
  <si>
    <t>(3) Se informará el número de trabajadores por los cuales se cotizó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</si>
  <si>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REMUNERACIONES O RENTAS IMPONIBLES Y COTIZACIONES (1) SEGÚN ACTIVIDAD ECONÓMICA</t>
  </si>
  <si>
    <t>ENTIDADES EMPLEADORAS COTIZANTES Y TRABAJADORES POR LOS QUE SE COTIZÓ SEGÚN REGIÓN Y SECTOR EMPLEADOR</t>
  </si>
  <si>
    <t>DEPENDIENTES POR LOS QUE SE COTIZÓ (2)</t>
  </si>
  <si>
    <t>INDEPENDIENTES COTIZANTES (3)</t>
  </si>
  <si>
    <t xml:space="preserve">(1) Se debe informar el número de entidades empleadoras que cotizaron en el mes. Si en el mes informado algunas entidades pagaron cotizaciones atrasadas, se deberán contabilizar tantas veces como meses se estén pagando.  </t>
  </si>
  <si>
    <t>REMUNERACIONES O RENTAS IMPONIBLES Y COTIZACIONES (1) SEGÚN REGIÓN Y SECTOR EMPLEADOR</t>
  </si>
  <si>
    <t>NÚMERO DE ENTIDADES EMPLEADORAS COTIZANTES SEGÚN REGIÓN Y ACTIVIDAD ECONÓMICA (1)</t>
  </si>
  <si>
    <t>NÚMERO TOTAL DE TRABAJADORES DEPENDIENTES POR LOS QUE SE COTIZÓ, SEGÚN REGIÓN Y ACTIVIDAD ECONÓMICA (1)</t>
  </si>
  <si>
    <t xml:space="preserve">NÚMERO TOTAL DE TRABAJADORES DEPENDIENTES POR LOS QUE SE COTIZÓ (1), SEGÚN REGIÓN Y ACTIVIDAD ECONÓMICA (2) </t>
  </si>
  <si>
    <t>(1) Considera a las trabajadoras independientes Ley N° 20.255, artículos 88 y 89, así como las independientes incorporadas al Seguro de la Ley N° 16.744, con anterioridad a la vigencia de la citada Ley N° 20.255.</t>
  </si>
  <si>
    <t>TOTAL ENTIDAD. EMPLEAD.</t>
  </si>
  <si>
    <t>TOTAL TRABAJADORES DEPENDIENTES</t>
  </si>
  <si>
    <t>TOTAL TRABAJADORAS DEPENDIENTES</t>
  </si>
  <si>
    <t>TOTAL TRABAJADORES INDEPENDIENT.</t>
  </si>
  <si>
    <t>NÚMERO TOTAL DE TRABAJADORES INDEPENDIENTES COTIZANTES (1), SEGÚN REGIÓN Y ACTIVIDAD ECONÓMICA (2)</t>
  </si>
  <si>
    <t>TOTAL TRABAJADORAS INDEPENDIENT.</t>
  </si>
  <si>
    <t>TOTAL PENSIONES</t>
  </si>
  <si>
    <t>TOTAL MONTO</t>
  </si>
  <si>
    <t>NÚMERO DE SUBSIDIOS INICIADOS TRABAJADORES DEPENDIENTES (1), SEGÚN REGIÓN Y ACTIVIDAD ECONÓMICA (2)</t>
  </si>
  <si>
    <t>TOTAL SUBSIDIOS INICIADOS</t>
  </si>
  <si>
    <t>NÚMERO DE DÍAS DE SUBSIDIO PAGADOS A TRABAJADORES DEPENDIENTES (1) SEGÚN REGIÓN Y ACTIVIDAD ECONÓMICA (2)</t>
  </si>
  <si>
    <t>TOTAL DÍAS SUBSIDIO PAGADOS</t>
  </si>
  <si>
    <t>NÚMERO DE DÍAS DE SUBSIDIO PAGADOS A TRABAJADORES INDEPENDIENTES (1) SEGÚN REGIÓN Y ACTIVIDAD ECONÓMICA (2)</t>
  </si>
  <si>
    <t>TOTAL ACCIDENT.</t>
  </si>
  <si>
    <r>
      <rPr>
        <b/>
        <sz val="10"/>
        <rFont val="Agency FB"/>
        <family val="2"/>
      </rPr>
      <t>•</t>
    </r>
    <r>
      <rPr>
        <b/>
        <sz val="10"/>
        <rFont val="MS Sans Serif"/>
        <family val="2"/>
      </rPr>
      <t xml:space="preserve"> TRABAJADORES DEPENDIENTES</t>
    </r>
  </si>
  <si>
    <r>
      <rPr>
        <b/>
        <sz val="10"/>
        <rFont val="Agency FB"/>
        <family val="2"/>
      </rPr>
      <t>•</t>
    </r>
    <r>
      <rPr>
        <b/>
        <sz val="10"/>
        <rFont val="MS Sans Serif"/>
        <family val="2"/>
      </rPr>
      <t xml:space="preserve"> TRABAJADORES INDEPENDIENTES (2)</t>
    </r>
  </si>
  <si>
    <r>
      <t xml:space="preserve">A.- </t>
    </r>
    <r>
      <rPr>
        <u/>
        <sz val="10"/>
        <rFont val="MS Sans Serif"/>
        <family val="2"/>
      </rPr>
      <t>SECTOR PRIVADO</t>
    </r>
  </si>
  <si>
    <r>
      <t xml:space="preserve">B.- </t>
    </r>
    <r>
      <rPr>
        <u/>
        <sz val="10"/>
        <rFont val="MS Sans Serif"/>
        <family val="2"/>
      </rPr>
      <t>SECTOR PÚBLICO</t>
    </r>
  </si>
  <si>
    <r>
      <rPr>
        <b/>
        <sz val="10"/>
        <rFont val="Agency FB"/>
        <family val="2"/>
      </rPr>
      <t>•</t>
    </r>
    <r>
      <rPr>
        <b/>
        <sz val="10"/>
        <rFont val="MS Sans Serif"/>
        <family val="2"/>
      </rPr>
      <t xml:space="preserve"> TRABAJADORES INDEPENDIENTES (3)</t>
    </r>
  </si>
  <si>
    <t>(2) Conjuntamente con los subsidios iniciados por accidentes de trayecto, deberán informarse los originados por accidentes de los dirigentes ocurridos a causa o con ocasión del desempeño de sus actividades gremiales.</t>
  </si>
  <si>
    <t>NÚMERO DE SUBSIDIOS INICIADOS TRABAJADORES DEPENDIENTES DEL SECTOR PÚBLICO (1), SEGÚN REGIÓN, CAUSAL Y SEXO</t>
  </si>
  <si>
    <r>
      <rPr>
        <b/>
        <sz val="10"/>
        <rFont val="Agency FB"/>
        <family val="2"/>
      </rPr>
      <t xml:space="preserve">• </t>
    </r>
    <r>
      <rPr>
        <b/>
        <sz val="10"/>
        <rFont val="MS Sans Serif"/>
        <family val="2"/>
      </rPr>
      <t>TRABAJADORES INDEPENDIENTES (1)</t>
    </r>
  </si>
  <si>
    <t xml:space="preserve">ADMINISTRADORES DELEGADOS COTIZANTES, TRABAJADORES POR LOS QUE SE COTIZÓ, REMUNERACIONES IMPONIBLES Y COTIZACIONES, SEGÚN REGIÓN </t>
  </si>
  <si>
    <t xml:space="preserve">(1) Se entenderá por accidente del trabajo a toda lesión que un trabajador sufra a causa de su trabajo y que le produzca incapacidad temporal o permanente o muerte. Actividad económica según Glosa Sección clasificador CIIU.cl 2007. </t>
  </si>
  <si>
    <t xml:space="preserve">(2) Se entenderá por accidente del trabajo a toda lesión que un trabajador sufra a causa de su trabajo y que le produzca incapacidad temporal o permanente o muerte. </t>
  </si>
  <si>
    <t>DEL TRABAJO (2)</t>
  </si>
  <si>
    <r>
      <rPr>
        <sz val="10"/>
        <rFont val="Agency FB"/>
        <family val="2"/>
      </rPr>
      <t>•</t>
    </r>
    <r>
      <rPr>
        <sz val="10"/>
        <rFont val="MS Sans Serif"/>
        <family val="2"/>
      </rPr>
      <t xml:space="preserve"> TRABAJADORES DEPENDIENTES (4)</t>
    </r>
  </si>
  <si>
    <t xml:space="preserve">(4) Considera los accidentes ocurridos a los trabajadores de los sectores privado y público.  </t>
  </si>
  <si>
    <t>ALTA INMEDIATA (5)</t>
  </si>
  <si>
    <t>(5) Se entenderá alta inmediata cuando el profesional competente determina que el trabajador no requiere guardar reposo y puede reintegrarse de inmediato a su trabajo.</t>
  </si>
  <si>
    <t>(2) La consecuencia se considera a la fecha del accidente. No se incluyen reingresos, accidentes de trayecto ni los ocurridos a dirigentes sindicales.</t>
  </si>
  <si>
    <t>NÚMERO DE SUBSIDIOS INICIADOS TRABAJADORES INDEPENDIENTES (1), SEGÚN REGIÓN Y ACTIVIDAD ECONÓMICA (2)</t>
  </si>
  <si>
    <t>NÚMERO Y MONTO INDEMNIZACIONES SEGÚN SECTOR EMPLEADOR, CAUSAL Y SEXO</t>
  </si>
  <si>
    <t>(1) Considera a los trabajadores independientes Ley N° 20.255, artículos 88 y 89, así como los independientes incorporados al Seguro de la Ley N°16.744, con anterioridad a la vigencia de la citada Ley N° 20.255.</t>
  </si>
  <si>
    <t xml:space="preserve">(4) Se informará el número de trabajadores independientes que efectuaron cotizaciones en el mes. En caso de pago de cotizaciones atrasadas, se deberán informar en forma separada tantas veces el número de trabajadores como meses se estén pagando. </t>
  </si>
  <si>
    <t>(2) Se informará el número de trabajadores por los cuales se efectuaron cotizaciones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</si>
  <si>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 xml:space="preserve">(1) Corresponde a los trabajadoras por las que se cotizó de los sectores privado y público, incluyendo los administradores delegados. </t>
  </si>
  <si>
    <t>NÚMERO DE ACCIDENTES OCURRIDOS Y DE ENFERMEDADES PROFESIONALES DIAGNOSTICADAS Y NÚMERO DE DÍAS PERDIDOS (1), SEGÚN SECTOR EMPLEADOR</t>
  </si>
  <si>
    <t>(1) Se entenderá por:</t>
  </si>
  <si>
    <t>(2) En esta información se deberá incluir también los accidentes de los dirigentes ocurridos a causa o con ocasión del desempeño de sus actividades gremiales.</t>
  </si>
  <si>
    <t>(3) Considera a los trabajadores independientes Ley N° 20.255, artículos 88 y 89, así como los independientes incorporados al Seguro de la Ley N° 16.744, con anterioridad a la vigencia de la citada Ley N° 20.255.</t>
  </si>
  <si>
    <t>DÍAS PERDIDOS</t>
  </si>
  <si>
    <t>ACCIDENTES DE TRAYECTO (4)</t>
  </si>
  <si>
    <t>(2) En esta información se deberá incluir también los accidentes de las dirigentes ocurridos a causa o con ocasión del desempeño de sus actividades gremiales.</t>
  </si>
  <si>
    <r>
      <rPr>
        <sz val="11"/>
        <rFont val="Agency FB"/>
        <family val="2"/>
      </rPr>
      <t xml:space="preserve">• </t>
    </r>
    <r>
      <rPr>
        <sz val="11"/>
        <rFont val="MS Sans Serif"/>
        <family val="2"/>
      </rPr>
      <t>TRABAJADORAS INDEPENDIENTES (3)</t>
    </r>
  </si>
  <si>
    <t>(1) Debe incluir los subsidios iniciados originados en accidentes del trabajo, accidentes de trayecto y enfermedades profesionales. Considera a los trabajadores independientes Ley N° 20.255, artículos 88 y 89, así como los independientes incorporados al Seguro de la Ley N° 16.744, con anterioridad a la vigencia de la citada Ley N°20.255.</t>
  </si>
  <si>
    <t xml:space="preserve">DE TRAYECTO (2) </t>
  </si>
  <si>
    <t>(1) Considera los trabajadores de los sectores privado y público y debe incluir los días de subsidio pagados por accidentes del trabajo, accidentes de trayecto y accidentes ocurridos a dirigentes a causa o con ocasión del desempeño sus actividades gremiales y por enfermedades profesionales.</t>
  </si>
  <si>
    <t>(1) Conjuntamente con los días de subsidio pagados por accidentes de trayecto, deberán informarse los de subsidio pagados por accidentes ocurridos a los dirigentes a causa o con ocasión del desempeño de sus actividades gremiales.</t>
  </si>
  <si>
    <t>(3) Conjuntamente con el número de días de subsidio pagados por accidentes de trayecto, deberán informarse los de subsidio pagados por accidentes ocurridos a los dirigentes a causa o con ocasión del desempeño de sus actividades gremiales.</t>
  </si>
  <si>
    <t>(3) Considera a las trabajadoras independientes Ley N° 20.255, artículos 88 y 89, así como las independientes incorporadas al Seguro de la Ley N° 16.744, con anterioridad a la vigencia de la citada Ley N° 20.255.</t>
  </si>
  <si>
    <t>(1) Conjuntamente con los días de subsidio pagados por accidentes de trayecto, deberán informarse los de subsidio pagados por accidentes ocurridos a los dirigentes sindicales a causa o con ocasión del desempeño de sus actividades gremiales.</t>
  </si>
  <si>
    <t>ESTADÍSTICAS DE ACCIDENTES DEL TRABAJO Y ENFERMEDADES PROFESIONALES, LEY N° 16.744</t>
  </si>
  <si>
    <t>(3) Se informará el número de trabajadores de los sectores privado y público por los cuales se efectuaron cotizaciones en el mes. En caso de pago de cotizaciones atrasadas, se deberán informar tantas veces el número de trabajadores como meses se estén pagando. Este cuadro debe incluir la información de entidades y trabajadores por los que se cotizó, correspondientes a los administradores delegados.</t>
  </si>
  <si>
    <t>(1) Corresponden a las remuneraciones o rentas imponibles y cotizaciones recaudadas de los trabajadores informados en el cuadro N° 2 y debe incluir también en esta información la correspondiente a los administradores delegados.</t>
  </si>
  <si>
    <t xml:space="preserve">(1) Corresponden a las remuneraciones o rentas imponibles y cotizaciones recaudadas de los trabajadores informados en el cuadro N° 2 y debe incluir también en esta información la correspondiente a los administradores delegados. </t>
  </si>
  <si>
    <t>(3) Corresponderán a las pensiones del art. 1° transitorio de la Ley N° 16.744.</t>
  </si>
  <si>
    <t>(2) Corresponderán a las pensiones del art. 1° transitorio de la Ley N° 16.744.</t>
  </si>
  <si>
    <t xml:space="preserve">Nota: Los totales de este cuadro deberán coincidir con los del cuadro N° 2-A. </t>
  </si>
  <si>
    <t>NOTA: El total imponible y el total recaudado de este cuadro deberá coincidir con los totales correspondientes del cuadro N° 3.</t>
  </si>
  <si>
    <t xml:space="preserve">NOTA: El total de entidades empleadoras de este cuadro deberá coincidir con el total de entidades empleadoras (sectores privado y público) del cuadro N° 4 y debe incluir también la información correspondiente a los administradores delegados. </t>
  </si>
  <si>
    <t xml:space="preserve">NOTA: El total de trabajadores dependientes de este cuadro deberá coincidir con el total de trabajadores dependientes por los que se cotizó (sectores privado y público) del cuadro N° 4 y debe incluir también la información correspondiente a los administradores delegados. </t>
  </si>
  <si>
    <t xml:space="preserve">(1) Corresponde a los trabajadores por los que se cotizó de los sectores privado y público, incluyendo los administradores delegados. </t>
  </si>
  <si>
    <t>NOTA: El total de trabajadores independientes de este cuadro deberá coincidir con el total de trabajadores independientes cotizantes de los cuadros N°s. 2 y 4.</t>
  </si>
  <si>
    <t xml:space="preserve">NÚMERO TOTAL DE TRABAJADORES INDEPENDIENTES COTIZANTES (1), SEGÚN REGIÓN Y ACTIVIDAD ECONÓMICA (2) </t>
  </si>
  <si>
    <t>CUADRO N° 10 - A</t>
  </si>
  <si>
    <t>CUADRO N° 15 - A</t>
  </si>
  <si>
    <t>CUADRO N° 18 - A</t>
  </si>
  <si>
    <t>CUADRO N° 21</t>
  </si>
  <si>
    <t>CUADRO N° 24 - A</t>
  </si>
  <si>
    <t>CUADRO N° 29</t>
  </si>
  <si>
    <t>Nota: La información de este cuadro deberá incluir las pensiones originadas en accidentes del trabajo, de trayecto y ocurridos a dirigentes sindicales y gremiales y enfermedades profesionales; por lo tanto, debe coincidir con la información del cuadro N° 11.</t>
  </si>
  <si>
    <t>Nota: La información de este cuadro deberá incluir las pensiones originadas en accidentes del trabajo, de trayecto y ocurridos a dirigentes sindicales y gremiales y enfermedades profesionales; por lo tanto, debe coincidir con la correspondiente al número de pensiones emitidas a pago del cuadro N° 11.</t>
  </si>
  <si>
    <t>Nota: La información de este cuadro deberá incluir los montos de las pensiones originadas en accidentes del trabajo, de trayecto y ocurridos a dirigentes sindicales y gremiales y enfermedades profesionales; por lo tanto, debe coincidir con la correspondiente a los montos de las pensiones emitidas a pago del cuadro N° 11.</t>
  </si>
  <si>
    <t>(a) La información debe coincidir con la de los trabajadores dependientes del sector privado proporcionada en los cuadros N°s. 15 y 15-A.</t>
  </si>
  <si>
    <t>SEXO: HOMBRES</t>
  </si>
  <si>
    <t>SEXO: MUJERES</t>
  </si>
  <si>
    <t>NOTA: El total de trabajadores con cotizaciones de este cuadro deberá coincidir con el del cuadro N° 2. La información de entidades empleadoras y trabajadores por los que se cotizó del sector privado debe incluir a los administradores delegados.</t>
  </si>
  <si>
    <t>(3) Se entenderá por accidente de trayecto a toda lesión que un trabajador sufra en el trayecto directo, de ida o regreso, entre la habitación y el lugar de trabajo o entre dos lugares de trabajo de distintos empleadores y que le produzca incapacidad temporal o permanente o muerte. En esta información se deberá incluir también los accidentes de los dirigentes ocurridos a causa o con ocasión del desempeño de sus actividades gremiales.</t>
  </si>
  <si>
    <t>NOTA: La información del total de este cuadro deberá coincidir con la correspondiente al total de los accidentes del trabajo del cuadro N° 9.</t>
  </si>
  <si>
    <t xml:space="preserve">ACCIDENTES DEL TRABAJO </t>
  </si>
  <si>
    <t xml:space="preserve">(4) Se entenderá por accidente de trayecto a toda lesión que un trabajador sufra en el trayecto directo, de ida o regreso, entre la habitación y el lugar de trabajo o entre dos lugares de trabajo y que le produzca incapacidad temporal o permanente o muerte. </t>
  </si>
  <si>
    <r>
      <rPr>
        <u/>
        <sz val="9.5"/>
        <rFont val="MS Sans Serif"/>
        <family val="2"/>
      </rPr>
      <t>Accidente del trabajo</t>
    </r>
    <r>
      <rPr>
        <sz val="9.5"/>
        <rFont val="MS Sans Serif"/>
        <family val="2"/>
      </rPr>
      <t xml:space="preserve"> a toda lesión que un trabajador sufra a causa de su trabajo y que le produzca incapacidad temporal o permanente o muerte.</t>
    </r>
  </si>
  <si>
    <r>
      <rPr>
        <u/>
        <sz val="9.5"/>
        <rFont val="MS Sans Serif"/>
        <family val="2"/>
      </rPr>
      <t>Accidente de trayecto</t>
    </r>
    <r>
      <rPr>
        <sz val="9.5"/>
        <rFont val="MS Sans Serif"/>
        <family val="2"/>
      </rPr>
      <t xml:space="preserve"> a toda lesión que un trabajador sufra en el trayecto directo, de ida o regreso, entre la habitación y el lugar de trabajo o entre dos lugares de trabajo de distintos empleadores y que le produzca incapacidad temporal o permanente o muerte. </t>
    </r>
  </si>
  <si>
    <r>
      <rPr>
        <u/>
        <sz val="9.5"/>
        <rFont val="MS Sans Serif"/>
        <family val="2"/>
      </rPr>
      <t>Enfermedad profesional</t>
    </r>
    <r>
      <rPr>
        <sz val="9.5"/>
        <rFont val="MS Sans Serif"/>
        <family val="2"/>
      </rPr>
      <t xml:space="preserve"> a toda aquella enfermedad causada de una manera directa por el ejercicio de la profesión o el trabajo que realice una persona y que le produzca incapacidad temporal o permanente o muerte.</t>
    </r>
  </si>
  <si>
    <r>
      <rPr>
        <u/>
        <sz val="9.5"/>
        <rFont val="MS Sans Serif"/>
        <family val="2"/>
      </rPr>
      <t>Número de días perdidos</t>
    </r>
    <r>
      <rPr>
        <sz val="9.5"/>
        <rFont val="MS Sans Serif"/>
        <family val="2"/>
      </rPr>
      <t xml:space="preserve"> aquellos en que el trabajador, conservando o no la calidad de tal, se encuentra temporalmente incapacitado debido a un accidente o enfermedad profesional, sujeto a pago de subsidio, sea que éste se pague o no.</t>
    </r>
  </si>
  <si>
    <r>
      <rPr>
        <u/>
        <sz val="9.5"/>
        <rFont val="MS Sans Serif"/>
        <family val="2"/>
      </rPr>
      <t>Accidente del trabajo</t>
    </r>
    <r>
      <rPr>
        <sz val="9.5"/>
        <rFont val="MS Sans Serif"/>
        <family val="2"/>
      </rPr>
      <t xml:space="preserve"> a toda lesión que una trabajadora sufra a causa de su trabajo y que le produzca incapacidad temporal o permanente o muerte.</t>
    </r>
  </si>
  <si>
    <r>
      <rPr>
        <u/>
        <sz val="9.5"/>
        <rFont val="MS Sans Serif"/>
        <family val="2"/>
      </rPr>
      <t>Accidente de trayecto</t>
    </r>
    <r>
      <rPr>
        <sz val="9.5"/>
        <rFont val="MS Sans Serif"/>
        <family val="2"/>
      </rPr>
      <t xml:space="preserve"> a toda lesión que una trabajadora sufra en el trayecto directo, de ida o regreso, entre la habitación y el lugar de trabajo o entre dos lugares de trabajo de distintos empleadores y que le produzca incapacidad temporal o permanente o muerte.</t>
    </r>
  </si>
  <si>
    <r>
      <rPr>
        <u/>
        <sz val="9.5"/>
        <rFont val="MS Sans Serif"/>
        <family val="2"/>
      </rPr>
      <t>Número de días perdidos</t>
    </r>
    <r>
      <rPr>
        <sz val="9.5"/>
        <rFont val="MS Sans Serif"/>
        <family val="2"/>
      </rPr>
      <t xml:space="preserve"> aquellos en que la trabajadora, conservando o no la calidad de tal, se encuentra temporalmente incapacitada debido a un accidente o enfermedad profesional, sujeto a pago de subsidio, sea que éste se pague o no.</t>
    </r>
  </si>
  <si>
    <t xml:space="preserve">(4) Se entenderá por accidente de trayecto a toda lesión que una trabajadora sufra en el trayecto directo, de ida o regreso, entre la habitación y el lugar de trabajo o entre dos lugares de trabajo y que le produzca incapacidad temporal o permanente o muerte. </t>
  </si>
  <si>
    <t>(2) Corresponderá al monto de las pensiones del art. 1° transitorio de la Ley N° 16.744.</t>
  </si>
  <si>
    <t>(3) Considera los montos de pensiones concedidas a los independientes Ley N° 20.255, artículos 88 y 89, así como de independientes incorporados al Seguro de la Ley N° 16.744, con anterioridad a la vigencia de la citada Ley N° 20.255.</t>
  </si>
  <si>
    <t>Nota: La información del total de este cuadro deberá coincidir con la del total del cuadro N° 17.</t>
  </si>
  <si>
    <t>Nota: La información del total de este cuadro deberá coincidir con la del total del cuadro N° 16.</t>
  </si>
  <si>
    <t>Nota: La información del total de este cuadro deberá coincidir con la del número total de días de subsidio pagados de trabajadores dependientes del cuadro N° 22.</t>
  </si>
  <si>
    <t>Nota: La información del total de este cuadro deberá coincidir con la del número de días de subsidio pagados a trabajadores dependientes del sector privado del cuadro N° 22.</t>
  </si>
  <si>
    <t>Nota: La información del total de este cuadro deberá coincidir con la del número de días de subsidio pagados a trabajadores dependientes del sector público del cuadro N° 22.</t>
  </si>
  <si>
    <t>Nota: El total de este cuadro deberá coincidir con el total de días de subsidio pagados del cuadro N° 23.</t>
  </si>
  <si>
    <t>NOTA: Este cuadro debe incluir los días de subsidio pagados por accidentes del trabajo, accidente de trayecto y por enfermedades profesionales y el total debe coincidir con el total de días de subsidio pagados de los trabajadores independientes del cuadro N° 22.</t>
  </si>
  <si>
    <t>Nota: El total de este cuadro deberá coincidir con el total de días de subsidio pagados del cuadro N° 26.</t>
  </si>
  <si>
    <t>NÚMERO TOTAL DE TRABAJADORES POR LOS QUE SE COTIZÓ, SEGÚN MES EN QUE SE PAGARON LAS COTIZACIONES (1)</t>
  </si>
  <si>
    <t xml:space="preserve">(2) Se debe incluir en esta información a los trabajadores correspondientes a los administradores delegados. </t>
  </si>
  <si>
    <t>ACTIVIDAD ECONÓMICA (1)</t>
  </si>
  <si>
    <t xml:space="preserve">(1) Según Glosa Sección clasificador CIIU.cl 2007. </t>
  </si>
  <si>
    <t>ADMINISTRADORES DELEGADOS COTIZANTES, TRABAJADORES POR LOS QUE SE COTIZÓ, REMUNERACIONES IMPONIBLES Y COTIZACIONES, SEGÚN ACTIVIDAD ECONÓMICA</t>
  </si>
  <si>
    <t>ACTIVIDAD ECONÓMICA (2)</t>
  </si>
  <si>
    <t xml:space="preserve">(2) Según Glosa Sección clasificador CIIU.cl 2007. </t>
  </si>
  <si>
    <t xml:space="preserve">(2) Se debe informar el número de trabajadores por los que se cotizó en el mes, en la región. En caso de pago de cotizaciones atrasadas, se deberán informar tantas veces el número de trabajadores como meses se estén pagando. </t>
  </si>
  <si>
    <t xml:space="preserve">(3) Se debe informar el número de trabajadores independientes que efectuaron cotizaciones en el mes, en la región. En caso de pago de cotizaciones atrasadas, se deberán informar tantas veces el número de trabajadores como meses se estén pagando. </t>
  </si>
  <si>
    <t>MUERTE INMEDIATA (6)</t>
  </si>
  <si>
    <r>
      <rPr>
        <sz val="10"/>
        <rFont val="Agency FB"/>
        <family val="2"/>
      </rPr>
      <t>•</t>
    </r>
    <r>
      <rPr>
        <sz val="10"/>
        <rFont val="MS Sans Serif"/>
        <family val="2"/>
      </rPr>
      <t xml:space="preserve"> TRABAJADORES INDEPENDIENTES (7)</t>
    </r>
  </si>
  <si>
    <t>(6) Se entenderá por muerte inmediata aquella que sucede enseguida del accidente y antes de causar un día de subsidio.</t>
  </si>
  <si>
    <t>(7) Considera a los trabajadores independientes Ley N° 20.255, artículos 88 y 89, así como los independientes incorporados al Seguro de la Ley N° 16.744, con anterioridad a la vigencia de la citada Ley N° 20.255.</t>
  </si>
  <si>
    <t>MUERTE INMEDIATA (4)</t>
  </si>
  <si>
    <r>
      <rPr>
        <sz val="10"/>
        <rFont val="Agency FB"/>
        <family val="2"/>
      </rPr>
      <t>•</t>
    </r>
    <r>
      <rPr>
        <sz val="10"/>
        <rFont val="MS Sans Serif"/>
        <family val="2"/>
      </rPr>
      <t xml:space="preserve"> TRABAJADORES INDEPENDIENTES (5)</t>
    </r>
  </si>
  <si>
    <t>(4) Se entenderá por muerte inmediata aquella que sucede enseguida del accidente y antes de causar un día de subsidio.</t>
  </si>
  <si>
    <t>(5) Considera a los trabajadores independientes Ley N° 20.255, artículos 88 y 89, así como los independientes incorporados al Seguro de la Ley N° 16.744, con anterioridad a la vigencia de la citada Ley N° 20.255.</t>
  </si>
  <si>
    <t>CUADRO N° 15 - B</t>
  </si>
  <si>
    <t>NÚMERO Y MONTO BONO DE INVIERNO Y AGUINALDOS DE FIESTAS PATRIAS Y NAVIDAD (1)</t>
  </si>
  <si>
    <t>BENEFICIO</t>
  </si>
  <si>
    <t xml:space="preserve">BONO DE INVIERNO </t>
  </si>
  <si>
    <t>AGUINALDO FIESTAS PATRIAS</t>
  </si>
  <si>
    <t>AGUINALDO NAVIDAD</t>
  </si>
  <si>
    <t>(1) Se informarán en los meses que corresponda.</t>
  </si>
  <si>
    <t xml:space="preserve">CUADRO N° 15 - C </t>
  </si>
  <si>
    <t xml:space="preserve">(2) Según Glosa Sección clasificador CIIU.cl 2007 </t>
  </si>
  <si>
    <t>ANEXO N° 1</t>
  </si>
  <si>
    <t>MES : Agosto 2014</t>
  </si>
  <si>
    <t>INSTITUCIÓN: ISL</t>
  </si>
  <si>
    <r>
      <rPr>
        <sz val="10"/>
        <rFont val="Agency FB"/>
        <family val="2"/>
      </rPr>
      <t xml:space="preserve">• </t>
    </r>
    <r>
      <rPr>
        <sz val="10"/>
        <rFont val="MS Sans Serif"/>
        <family val="2"/>
      </rPr>
      <t>TRABAJADORES DEPENDIENTES</t>
    </r>
  </si>
  <si>
    <r>
      <rPr>
        <sz val="10"/>
        <rFont val="Agency FB"/>
        <family val="2"/>
      </rPr>
      <t xml:space="preserve">• </t>
    </r>
    <r>
      <rPr>
        <sz val="10"/>
        <rFont val="MS Sans Serif"/>
        <family val="2"/>
      </rPr>
      <t>TRABAJADORES INDEPENDIENTES (3)</t>
    </r>
  </si>
  <si>
    <r>
      <t>MONTO                          (</t>
    </r>
    <r>
      <rPr>
        <b/>
        <sz val="10"/>
        <rFont val="MS Sans Serif"/>
        <family val="2"/>
      </rPr>
      <t>en miles de $</t>
    </r>
    <r>
      <rPr>
        <sz val="10"/>
        <rFont val="MS Sans Serif"/>
        <family val="2"/>
      </rPr>
      <t>)</t>
    </r>
  </si>
  <si>
    <t>N_MES</t>
  </si>
  <si>
    <t>Cod_MES</t>
  </si>
  <si>
    <t>MES</t>
  </si>
  <si>
    <t>01</t>
  </si>
  <si>
    <t>Enero</t>
  </si>
  <si>
    <t>02</t>
  </si>
  <si>
    <t>Febrero</t>
  </si>
  <si>
    <t>03</t>
  </si>
  <si>
    <t>Marzo</t>
  </si>
  <si>
    <t>04</t>
  </si>
  <si>
    <t>Abril</t>
  </si>
  <si>
    <t>05</t>
  </si>
  <si>
    <t>Mayo</t>
  </si>
  <si>
    <t>06</t>
  </si>
  <si>
    <t>Junio</t>
  </si>
  <si>
    <t>07</t>
  </si>
  <si>
    <t>Julio</t>
  </si>
  <si>
    <t>08</t>
  </si>
  <si>
    <t>Agosto</t>
  </si>
  <si>
    <t>09</t>
  </si>
  <si>
    <t>Septiembre</t>
  </si>
  <si>
    <t>Octubre</t>
  </si>
  <si>
    <t>Noviembre</t>
  </si>
  <si>
    <t>Diciembre</t>
  </si>
  <si>
    <t>Explotación de minas y canteras</t>
  </si>
  <si>
    <t>Construcción</t>
  </si>
  <si>
    <t>Enseñanza</t>
  </si>
  <si>
    <t>De Ñuble</t>
  </si>
  <si>
    <t>S/I</t>
  </si>
  <si>
    <t>Sin información</t>
  </si>
  <si>
    <t>Sin Información</t>
  </si>
  <si>
    <t>SEXO: Sin Información</t>
  </si>
  <si>
    <t>CUADRO N° 8 - C</t>
  </si>
  <si>
    <t>Agricultura, ganadería, silvicultura y pesca</t>
  </si>
  <si>
    <t>Industria manufacturera</t>
  </si>
  <si>
    <t>Suministro de electricidad, gas, vapor y aire acondicionado</t>
  </si>
  <si>
    <t>Suministro de agua; evacuación de aguas residuales, gestión de desechos y descontaminación</t>
  </si>
  <si>
    <t>Comercio al por mayor y al por menor; reparación de vehículos automotores y motocicletas</t>
  </si>
  <si>
    <t>Transporte y almacenamiento</t>
  </si>
  <si>
    <t>Actividades de alojamiento y de servicio de comidas</t>
  </si>
  <si>
    <t>Información y comunicaciones</t>
  </si>
  <si>
    <t>Actividades financieras y de seguros</t>
  </si>
  <si>
    <t>Actividades inmobiliarias</t>
  </si>
  <si>
    <t>Actividades profesionales, científicas y técnicas</t>
  </si>
  <si>
    <t>Actividades de servicios administrativos y de apoyo</t>
  </si>
  <si>
    <t>Administración pública y defensa; planes de seguridad social de afiliación obligatoria</t>
  </si>
  <si>
    <t>Actividades de atención de la salud humana y de asistencia social</t>
  </si>
  <si>
    <t>R</t>
  </si>
  <si>
    <t>Actividades artísticas, de entretenimiento y recreativas</t>
  </si>
  <si>
    <t>S</t>
  </si>
  <si>
    <t>Otras actividades de servicios</t>
  </si>
  <si>
    <t>T</t>
  </si>
  <si>
    <t>Actividades de los hogares como empleadores; actividades no diferenciadas de los hogares como productores de bienes y servicios para uso propio</t>
  </si>
  <si>
    <t>U</t>
  </si>
  <si>
    <t>Actividades de organizaciones y órganos extraterritoriales</t>
  </si>
  <si>
    <t xml:space="preserve">Actividades de los hogares como empleadores; actividades no diferenciadas de los hogares </t>
  </si>
  <si>
    <t xml:space="preserve">Actividades de los hogares como empleadores; actividades no diferenciadas de los hogares como productores de bienes y servicios para uso propio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</si>
</sst>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64" formatCode="_-* #,##0.00_-;\-* #,##0.00_-;_-* &quot;-&quot;??_-;_-@_-"/>
  </numFmts>
  <fonts count="48" x14ac:knownFonts="1">
    <font>
      <sz val="10"/>
      <name val="MS Sans Serif"/>
    </font>
    <font>
      <sz val="11"/>
      <color theme="1"/>
      <name val="Calibri"/>
      <family val="2"/>
      <scheme val="minor"/>
    </font>
    <font>
      <b/>
      <sz val="10"/>
      <name val="MS Sans Serif"/>
      <family val="2"/>
    </font>
    <font>
      <sz val="10"/>
      <name val="MS Sans Serif"/>
      <family val="2"/>
    </font>
    <font>
      <sz val="8"/>
      <name val="MS Sans Serif"/>
      <family val="2"/>
    </font>
    <font>
      <b/>
      <sz val="12"/>
      <name val="MS Sans Serif"/>
      <family val="2"/>
    </font>
    <font>
      <sz val="12"/>
      <name val="MS Sans Serif"/>
      <family val="2"/>
    </font>
    <font>
      <sz val="12"/>
      <name val="MS Serif"/>
      <family val="1"/>
    </font>
    <font>
      <b/>
      <sz val="12"/>
      <name val="MS Serif"/>
      <family val="1"/>
    </font>
    <font>
      <b/>
      <sz val="10"/>
      <name val="Arial"/>
      <family val="2"/>
    </font>
    <font>
      <sz val="10"/>
      <name val="Arial"/>
      <family val="2"/>
    </font>
    <font>
      <sz val="10"/>
      <color indexed="10"/>
      <name val="MS Sans Serif"/>
      <family val="2"/>
    </font>
    <font>
      <sz val="9"/>
      <name val="MS Sans Serif"/>
      <family val="2"/>
    </font>
    <font>
      <sz val="8.5"/>
      <name val="MS Sans Serif"/>
      <family val="2"/>
    </font>
    <font>
      <sz val="10"/>
      <name val="Helv"/>
    </font>
    <font>
      <b/>
      <sz val="10"/>
      <name val="MS Sans Serif"/>
      <family val="2"/>
    </font>
    <font>
      <b/>
      <sz val="12"/>
      <name val="Arial"/>
      <family val="2"/>
    </font>
    <font>
      <b/>
      <sz val="9"/>
      <name val="MS Sans Serif"/>
      <family val="2"/>
    </font>
    <font>
      <sz val="13.5"/>
      <name val="MS Sans Serif"/>
      <family val="2"/>
    </font>
    <font>
      <sz val="9.5"/>
      <name val="MS Sans Serif"/>
      <family val="2"/>
    </font>
    <font>
      <b/>
      <sz val="8.5"/>
      <name val="MS Sans Serif"/>
      <family val="2"/>
    </font>
    <font>
      <b/>
      <sz val="11"/>
      <name val="MS Sans Serif"/>
      <family val="2"/>
    </font>
    <font>
      <sz val="10"/>
      <name val="Comic Sans MS"/>
      <family val="4"/>
    </font>
    <font>
      <sz val="11"/>
      <name val="MS Sans Serif"/>
      <family val="2"/>
    </font>
    <font>
      <sz val="11"/>
      <name val="Agency FB"/>
      <family val="2"/>
    </font>
    <font>
      <sz val="10"/>
      <name val="Agency FB"/>
      <family val="2"/>
    </font>
    <font>
      <b/>
      <sz val="18"/>
      <name val="MS Sans Serif"/>
      <family val="2"/>
    </font>
    <font>
      <b/>
      <sz val="16"/>
      <name val="MS Sans Serif"/>
      <family val="2"/>
    </font>
    <font>
      <b/>
      <sz val="10"/>
      <name val="Agency FB"/>
      <family val="2"/>
    </font>
    <font>
      <u/>
      <sz val="10"/>
      <name val="MS Sans Serif"/>
      <family val="2"/>
    </font>
    <font>
      <sz val="9.5"/>
      <name val="Arial"/>
      <family val="2"/>
    </font>
    <font>
      <u/>
      <sz val="9.5"/>
      <name val="MS Sans Serif"/>
      <family val="2"/>
    </font>
    <font>
      <sz val="11"/>
      <color indexed="8"/>
      <name val="Calibri"/>
      <family val="2"/>
    </font>
    <font>
      <sz val="10"/>
      <name val="MS Sans Serif"/>
    </font>
    <font>
      <b/>
      <sz val="10"/>
      <color rgb="FFFF0000"/>
      <name val="MS Sans Serif"/>
    </font>
    <font>
      <sz val="10"/>
      <color rgb="FFFF0000"/>
      <name val="MS Sans Serif"/>
      <family val="2"/>
    </font>
    <font>
      <b/>
      <sz val="8.5"/>
      <color rgb="FFFF0000"/>
      <name val="MS Sans Serif"/>
    </font>
    <font>
      <b/>
      <sz val="9"/>
      <color rgb="FFFF0000"/>
      <name val="MS Sans Serif"/>
    </font>
    <font>
      <b/>
      <sz val="12"/>
      <name val="MS Sans Serif"/>
    </font>
    <font>
      <sz val="8.5"/>
      <color rgb="FFFF0000"/>
      <name val="MS Sans Serif"/>
      <family val="2"/>
    </font>
    <font>
      <sz val="9"/>
      <color rgb="FFFF0000"/>
      <name val="MS Sans Serif"/>
      <family val="2"/>
    </font>
    <font>
      <sz val="8"/>
      <name val="Arial"/>
      <family val="2"/>
    </font>
    <font>
      <b/>
      <sz val="8.5"/>
      <name val="Arial"/>
      <family val="2"/>
    </font>
    <font>
      <sz val="12"/>
      <name val="Arial"/>
      <family val="2"/>
    </font>
    <font>
      <sz val="12"/>
      <name val="MS Sans Serif"/>
    </font>
    <font>
      <b/>
      <sz val="10"/>
      <name val="MS Sans Serif"/>
    </font>
    <font>
      <sz val="11"/>
      <name val="MS Sans Serif"/>
    </font>
    <font>
      <b/>
      <sz val="9.5"/>
      <name val="MS Sans Serif"/>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top style="double">
        <color indexed="64"/>
      </top>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ouble">
        <color indexed="64"/>
      </bottom>
      <diagonal/>
    </border>
    <border>
      <left style="dashed">
        <color indexed="64"/>
      </left>
      <right/>
      <top style="thin">
        <color indexed="64"/>
      </top>
      <bottom style="thin">
        <color indexed="64"/>
      </bottom>
      <diagonal/>
    </border>
  </borders>
  <cellStyleXfs count="7">
    <xf numFmtId="0" fontId="0" fillId="0" borderId="0"/>
    <xf numFmtId="0" fontId="14" fillId="0" borderId="0"/>
    <xf numFmtId="0" fontId="22" fillId="0" borderId="0"/>
    <xf numFmtId="0" fontId="32" fillId="0" borderId="0"/>
    <xf numFmtId="0" fontId="1" fillId="0" borderId="0"/>
    <xf numFmtId="164" fontId="33" fillId="0" borderId="0" applyFont="0" applyFill="0" applyBorder="0" applyAlignment="0" applyProtection="0"/>
    <xf numFmtId="41" fontId="33" fillId="0" borderId="0" applyFont="0" applyFill="0" applyBorder="0" applyAlignment="0" applyProtection="0"/>
  </cellStyleXfs>
  <cellXfs count="644">
    <xf numFmtId="0" fontId="0" fillId="0" borderId="0" xfId="0"/>
    <xf numFmtId="37" fontId="0" fillId="0" borderId="0" xfId="0" applyNumberFormat="1"/>
    <xf numFmtId="3" fontId="0" fillId="0" borderId="0" xfId="0" applyNumberFormat="1"/>
    <xf numFmtId="0" fontId="3" fillId="0" borderId="0" xfId="0" applyFont="1"/>
    <xf numFmtId="3" fontId="3" fillId="0" borderId="0" xfId="0" applyNumberFormat="1" applyFont="1"/>
    <xf numFmtId="0" fontId="2" fillId="0" borderId="0" xfId="0" applyFont="1"/>
    <xf numFmtId="3" fontId="5" fillId="0" borderId="0" xfId="0" applyNumberFormat="1" applyFont="1" applyAlignment="1">
      <alignment horizontal="centerContinuous"/>
    </xf>
    <xf numFmtId="3" fontId="0" fillId="0" borderId="0" xfId="0" applyNumberFormat="1" applyAlignment="1">
      <alignment horizontal="centerContinuous"/>
    </xf>
    <xf numFmtId="3" fontId="7" fillId="0" borderId="0" xfId="0" applyNumberFormat="1" applyFont="1" applyAlignment="1">
      <alignment horizontal="centerContinuous"/>
    </xf>
    <xf numFmtId="3" fontId="8" fillId="0" borderId="0" xfId="0" applyNumberFormat="1" applyFont="1" applyAlignment="1">
      <alignment horizontal="centerContinuous"/>
    </xf>
    <xf numFmtId="3" fontId="10" fillId="0" borderId="0" xfId="0" applyNumberFormat="1" applyFont="1"/>
    <xf numFmtId="3" fontId="6" fillId="0" borderId="8" xfId="0" applyNumberFormat="1" applyFont="1" applyBorder="1"/>
    <xf numFmtId="3" fontId="11" fillId="0" borderId="0" xfId="0" applyNumberFormat="1" applyFont="1"/>
    <xf numFmtId="0" fontId="0" fillId="0" borderId="0" xfId="0" applyFill="1"/>
    <xf numFmtId="3" fontId="0" fillId="0" borderId="0" xfId="0" applyNumberFormat="1" applyFill="1"/>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8" fillId="0" borderId="0" xfId="0" applyNumberFormat="1" applyFont="1" applyFill="1" applyAlignment="1">
      <alignment horizontal="centerContinuous"/>
    </xf>
    <xf numFmtId="3" fontId="11" fillId="0" borderId="0" xfId="0" applyNumberFormat="1" applyFont="1" applyFill="1"/>
    <xf numFmtId="3" fontId="3" fillId="0" borderId="0" xfId="0" applyNumberFormat="1" applyFont="1" applyFill="1"/>
    <xf numFmtId="3" fontId="6" fillId="0" borderId="6" xfId="0" applyNumberFormat="1" applyFont="1" applyBorder="1"/>
    <xf numFmtId="3" fontId="6" fillId="0" borderId="3" xfId="0" applyNumberFormat="1" applyFont="1" applyBorder="1"/>
    <xf numFmtId="3" fontId="6" fillId="0" borderId="0" xfId="0" applyNumberFormat="1" applyFont="1" applyBorder="1"/>
    <xf numFmtId="3" fontId="6" fillId="0" borderId="5" xfId="0" applyNumberFormat="1" applyFont="1" applyBorder="1"/>
    <xf numFmtId="3" fontId="12" fillId="0" borderId="0" xfId="0" applyNumberFormat="1" applyFont="1"/>
    <xf numFmtId="3" fontId="0" fillId="0" borderId="0" xfId="0" applyNumberFormat="1" applyFill="1" applyBorder="1"/>
    <xf numFmtId="3" fontId="15" fillId="0" borderId="0" xfId="0" applyNumberFormat="1" applyFont="1"/>
    <xf numFmtId="0" fontId="2" fillId="0" borderId="0" xfId="0" applyFont="1" applyAlignment="1">
      <alignment horizontal="center" wrapText="1"/>
    </xf>
    <xf numFmtId="3" fontId="8" fillId="0" borderId="0" xfId="0" applyNumberFormat="1" applyFont="1" applyFill="1" applyAlignment="1">
      <alignment horizontal="center" wrapText="1"/>
    </xf>
    <xf numFmtId="3" fontId="3" fillId="0" borderId="12" xfId="0" applyNumberFormat="1" applyFont="1" applyBorder="1" applyAlignment="1">
      <alignment horizontal="centerContinuous"/>
    </xf>
    <xf numFmtId="0" fontId="0" fillId="0" borderId="0" xfId="0" applyAlignment="1">
      <alignment wrapText="1"/>
    </xf>
    <xf numFmtId="3" fontId="5" fillId="0" borderId="0" xfId="0" applyNumberFormat="1" applyFont="1" applyAlignment="1">
      <alignment horizontal="center" wrapText="1"/>
    </xf>
    <xf numFmtId="3" fontId="3" fillId="0" borderId="21" xfId="0" applyNumberFormat="1" applyFont="1" applyBorder="1" applyAlignment="1">
      <alignment horizontal="centerContinuous"/>
    </xf>
    <xf numFmtId="0" fontId="3" fillId="0" borderId="10" xfId="0" applyFont="1" applyBorder="1" applyAlignment="1">
      <alignment horizontal="left"/>
    </xf>
    <xf numFmtId="0" fontId="3" fillId="0" borderId="8" xfId="0" applyFont="1" applyBorder="1" applyAlignment="1">
      <alignment horizontal="left"/>
    </xf>
    <xf numFmtId="0" fontId="3" fillId="0" borderId="8" xfId="1" applyFont="1" applyBorder="1" applyAlignment="1" applyProtection="1">
      <alignment horizontal="left"/>
    </xf>
    <xf numFmtId="0" fontId="3" fillId="0" borderId="9" xfId="0" applyFont="1" applyBorder="1" applyAlignment="1">
      <alignment horizontal="left"/>
    </xf>
    <xf numFmtId="3" fontId="3" fillId="0" borderId="8" xfId="0" applyNumberFormat="1" applyFont="1" applyBorder="1" applyAlignment="1">
      <alignment horizontal="centerContinuous"/>
    </xf>
    <xf numFmtId="3" fontId="2" fillId="0" borderId="19" xfId="0" applyNumberFormat="1" applyFont="1" applyBorder="1" applyAlignment="1">
      <alignment horizontal="center"/>
    </xf>
    <xf numFmtId="3" fontId="6" fillId="0" borderId="2" xfId="0" applyNumberFormat="1" applyFont="1" applyBorder="1"/>
    <xf numFmtId="3" fontId="2" fillId="0" borderId="20" xfId="0" applyNumberFormat="1" applyFont="1" applyBorder="1" applyAlignment="1">
      <alignment horizontal="centerContinuous"/>
    </xf>
    <xf numFmtId="3" fontId="3" fillId="0" borderId="8" xfId="0" applyNumberFormat="1" applyFont="1" applyBorder="1" applyAlignment="1"/>
    <xf numFmtId="37" fontId="12" fillId="0" borderId="0" xfId="0" applyNumberFormat="1" applyFont="1"/>
    <xf numFmtId="0" fontId="12" fillId="0" borderId="0" xfId="0" applyFont="1" applyAlignment="1" applyProtection="1">
      <alignment horizontal="left"/>
    </xf>
    <xf numFmtId="3" fontId="5" fillId="0" borderId="19" xfId="0" applyNumberFormat="1" applyFont="1" applyBorder="1"/>
    <xf numFmtId="3" fontId="2" fillId="0" borderId="19" xfId="0" applyNumberFormat="1" applyFont="1" applyFill="1" applyBorder="1" applyAlignment="1">
      <alignment horizontal="center"/>
    </xf>
    <xf numFmtId="3" fontId="2" fillId="0" borderId="0" xfId="0" applyNumberFormat="1" applyFont="1" applyBorder="1" applyAlignment="1">
      <alignment horizontal="center"/>
    </xf>
    <xf numFmtId="37" fontId="5" fillId="0" borderId="0" xfId="0" applyNumberFormat="1" applyFont="1" applyBorder="1" applyProtection="1"/>
    <xf numFmtId="0" fontId="2" fillId="0" borderId="0" xfId="0" applyFont="1" applyBorder="1" applyAlignment="1" applyProtection="1">
      <alignment horizontal="center"/>
    </xf>
    <xf numFmtId="3" fontId="13" fillId="0" borderId="0" xfId="0" applyNumberFormat="1" applyFont="1"/>
    <xf numFmtId="0" fontId="12" fillId="0" borderId="0" xfId="0" quotePrefix="1" applyFont="1" applyAlignment="1" applyProtection="1">
      <alignment horizontal="left"/>
    </xf>
    <xf numFmtId="0" fontId="12" fillId="0" borderId="0" xfId="0" applyFont="1" applyAlignment="1">
      <alignment wrapText="1"/>
    </xf>
    <xf numFmtId="0" fontId="5" fillId="0" borderId="0" xfId="0" applyFont="1"/>
    <xf numFmtId="3" fontId="5" fillId="0" borderId="0" xfId="0" applyNumberFormat="1" applyFont="1" applyFill="1" applyAlignment="1">
      <alignment horizontal="centerContinuous" wrapText="1"/>
    </xf>
    <xf numFmtId="3" fontId="3" fillId="0" borderId="8" xfId="0" applyNumberFormat="1" applyFont="1" applyFill="1" applyBorder="1" applyAlignment="1">
      <alignment horizontal="left"/>
    </xf>
    <xf numFmtId="0" fontId="12" fillId="0" borderId="0" xfId="0" applyFont="1" applyAlignment="1">
      <alignment horizontal="justify" vertical="justify" wrapText="1"/>
    </xf>
    <xf numFmtId="0" fontId="16" fillId="0" borderId="0" xfId="2" quotePrefix="1" applyFont="1" applyBorder="1" applyAlignment="1" applyProtection="1">
      <alignment horizontal="center" vertical="center"/>
    </xf>
    <xf numFmtId="0" fontId="16" fillId="0" borderId="0" xfId="2" applyFont="1" applyBorder="1" applyAlignment="1" applyProtection="1">
      <alignment horizontal="center" vertical="center"/>
    </xf>
    <xf numFmtId="0" fontId="3" fillId="0" borderId="4" xfId="0" applyFont="1" applyBorder="1" applyAlignment="1" applyProtection="1">
      <alignment horizontal="left" vertical="center"/>
    </xf>
    <xf numFmtId="0" fontId="12" fillId="0" borderId="0" xfId="0" applyFont="1" applyFill="1" applyBorder="1" applyAlignment="1" applyProtection="1">
      <alignment horizontal="left"/>
    </xf>
    <xf numFmtId="0" fontId="3" fillId="0" borderId="26" xfId="0" applyFont="1" applyBorder="1" applyAlignment="1">
      <alignment horizontal="center" vertical="center"/>
    </xf>
    <xf numFmtId="0" fontId="3" fillId="0" borderId="8" xfId="2" applyFont="1" applyBorder="1" applyAlignment="1" applyProtection="1">
      <alignment horizontal="center" vertical="center"/>
    </xf>
    <xf numFmtId="0" fontId="3" fillId="0" borderId="0" xfId="2" applyFont="1" applyBorder="1" applyAlignment="1">
      <alignment vertical="center"/>
    </xf>
    <xf numFmtId="0" fontId="2" fillId="0" borderId="22" xfId="2" applyFont="1" applyBorder="1" applyAlignment="1" applyProtection="1">
      <alignment horizontal="center" vertical="center"/>
    </xf>
    <xf numFmtId="0" fontId="0" fillId="0" borderId="0" xfId="0" applyAlignment="1">
      <alignment wrapText="1"/>
    </xf>
    <xf numFmtId="3" fontId="5" fillId="0" borderId="0" xfId="0" applyNumberFormat="1" applyFont="1" applyAlignment="1">
      <alignment horizontal="center" wrapText="1"/>
    </xf>
    <xf numFmtId="0" fontId="12" fillId="0" borderId="0" xfId="0" applyFont="1" applyAlignment="1">
      <alignment wrapText="1"/>
    </xf>
    <xf numFmtId="0" fontId="3" fillId="0" borderId="4"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applyAlignment="1">
      <alignment vertical="center" wrapText="1"/>
    </xf>
    <xf numFmtId="0" fontId="12" fillId="0" borderId="21" xfId="0" quotePrefix="1" applyFont="1" applyBorder="1" applyAlignment="1" applyProtection="1">
      <alignment horizontal="left"/>
    </xf>
    <xf numFmtId="0" fontId="21" fillId="0" borderId="21" xfId="0" applyFont="1" applyBorder="1" applyAlignment="1" applyProtection="1">
      <alignment horizontal="center"/>
    </xf>
    <xf numFmtId="37" fontId="5" fillId="0" borderId="21" xfId="0" applyNumberFormat="1" applyFont="1" applyBorder="1" applyProtection="1"/>
    <xf numFmtId="3" fontId="5" fillId="0" borderId="17" xfId="0" applyNumberFormat="1" applyFont="1" applyBorder="1"/>
    <xf numFmtId="3" fontId="3" fillId="0" borderId="16" xfId="0" applyNumberFormat="1" applyFont="1" applyFill="1" applyBorder="1" applyAlignment="1">
      <alignment horizontal="center" vertical="center" wrapText="1"/>
    </xf>
    <xf numFmtId="3" fontId="3" fillId="0" borderId="25" xfId="0" applyNumberFormat="1" applyFont="1" applyFill="1" applyBorder="1" applyAlignment="1">
      <alignment horizontal="center" vertical="center"/>
    </xf>
    <xf numFmtId="3" fontId="3" fillId="0" borderId="28" xfId="0" applyNumberFormat="1" applyFont="1" applyFill="1" applyBorder="1" applyAlignment="1">
      <alignment horizontal="center" wrapText="1"/>
    </xf>
    <xf numFmtId="3" fontId="3" fillId="0" borderId="28" xfId="0" applyNumberFormat="1" applyFont="1" applyFill="1" applyBorder="1" applyAlignment="1">
      <alignment horizontal="center" vertical="center" wrapText="1"/>
    </xf>
    <xf numFmtId="0" fontId="13" fillId="0" borderId="0" xfId="0" quotePrefix="1" applyFont="1" applyAlignment="1" applyProtection="1">
      <alignment horizontal="left"/>
    </xf>
    <xf numFmtId="0" fontId="2" fillId="0" borderId="0" xfId="0" applyFont="1" applyAlignment="1">
      <alignment horizontal="center" wrapText="1"/>
    </xf>
    <xf numFmtId="3" fontId="3" fillId="0" borderId="8" xfId="0" applyNumberFormat="1" applyFont="1" applyBorder="1" applyAlignment="1">
      <alignment wrapText="1"/>
    </xf>
    <xf numFmtId="3" fontId="3" fillId="0" borderId="25" xfId="0" applyNumberFormat="1" applyFont="1" applyFill="1" applyBorder="1" applyAlignment="1">
      <alignment horizontal="center" vertical="center" wrapText="1"/>
    </xf>
    <xf numFmtId="3" fontId="3" fillId="0" borderId="28" xfId="0" applyNumberFormat="1" applyFont="1" applyBorder="1" applyAlignment="1">
      <alignment horizontal="center" wrapText="1"/>
    </xf>
    <xf numFmtId="0" fontId="0" fillId="0" borderId="0" xfId="0" applyAlignment="1">
      <alignment wrapText="1"/>
    </xf>
    <xf numFmtId="3" fontId="5" fillId="0" borderId="0" xfId="0" applyNumberFormat="1" applyFont="1" applyAlignment="1">
      <alignment horizontal="center"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3" fillId="0" borderId="5" xfId="0" applyFont="1" applyBorder="1" applyAlignment="1">
      <alignment vertical="center"/>
    </xf>
    <xf numFmtId="0" fontId="3" fillId="0" borderId="5" xfId="0" applyFont="1" applyBorder="1" applyAlignment="1">
      <alignment vertical="center" wrapText="1"/>
    </xf>
    <xf numFmtId="0" fontId="3" fillId="0" borderId="26" xfId="0" applyFont="1" applyBorder="1" applyAlignment="1">
      <alignment horizontal="center" vertical="center" wrapText="1"/>
    </xf>
    <xf numFmtId="0" fontId="0" fillId="0" borderId="0" xfId="0" applyAlignment="1">
      <alignment wrapText="1"/>
    </xf>
    <xf numFmtId="3" fontId="9" fillId="0" borderId="0" xfId="0" applyNumberFormat="1" applyFont="1"/>
    <xf numFmtId="3" fontId="16" fillId="0" borderId="0" xfId="0" applyNumberFormat="1" applyFont="1" applyAlignment="1">
      <alignment horizontal="centerContinuous"/>
    </xf>
    <xf numFmtId="3" fontId="10" fillId="0" borderId="0" xfId="0" applyNumberFormat="1" applyFont="1" applyAlignment="1">
      <alignment horizontal="centerContinuous"/>
    </xf>
    <xf numFmtId="0" fontId="2" fillId="0" borderId="10" xfId="2" applyFont="1" applyBorder="1" applyAlignment="1" applyProtection="1">
      <alignment horizontal="center" vertical="center"/>
    </xf>
    <xf numFmtId="0" fontId="3" fillId="2" borderId="13" xfId="2" applyFont="1" applyFill="1" applyBorder="1" applyAlignment="1" applyProtection="1">
      <alignment horizontal="center" vertical="center"/>
    </xf>
    <xf numFmtId="0" fontId="3" fillId="2" borderId="26" xfId="2" applyFont="1" applyFill="1" applyBorder="1" applyAlignment="1" applyProtection="1">
      <alignment horizontal="center" vertical="center"/>
    </xf>
    <xf numFmtId="0" fontId="3" fillId="2" borderId="1" xfId="2" applyFont="1" applyFill="1" applyBorder="1" applyAlignment="1" applyProtection="1">
      <alignment horizontal="center" vertical="center"/>
    </xf>
    <xf numFmtId="0" fontId="0" fillId="0" borderId="0" xfId="0" applyAlignment="1">
      <alignment wrapText="1"/>
    </xf>
    <xf numFmtId="0" fontId="0" fillId="0" borderId="21" xfId="0" applyBorder="1" applyAlignment="1"/>
    <xf numFmtId="0" fontId="0" fillId="0" borderId="0" xfId="0" applyAlignment="1"/>
    <xf numFmtId="3" fontId="2" fillId="0" borderId="11" xfId="0" applyNumberFormat="1" applyFont="1" applyBorder="1" applyAlignment="1">
      <alignment horizontal="left" wrapText="1"/>
    </xf>
    <xf numFmtId="3" fontId="2" fillId="0" borderId="0" xfId="0" applyNumberFormat="1" applyFont="1" applyBorder="1" applyAlignment="1">
      <alignment horizontal="left" wrapText="1"/>
    </xf>
    <xf numFmtId="0" fontId="12" fillId="0" borderId="0" xfId="0" applyFont="1" applyAlignment="1">
      <alignment horizontal="justify" wrapText="1"/>
    </xf>
    <xf numFmtId="0" fontId="12" fillId="0" borderId="0" xfId="0" applyFont="1"/>
    <xf numFmtId="0" fontId="19" fillId="0" borderId="0" xfId="0" quotePrefix="1" applyFont="1" applyAlignment="1" applyProtection="1">
      <alignment horizontal="left"/>
    </xf>
    <xf numFmtId="3" fontId="19" fillId="0" borderId="0" xfId="0" applyNumberFormat="1" applyFont="1"/>
    <xf numFmtId="0" fontId="19" fillId="0" borderId="0" xfId="0" applyFont="1" applyAlignment="1" applyProtection="1">
      <alignment horizontal="left"/>
    </xf>
    <xf numFmtId="3" fontId="30" fillId="0" borderId="0" xfId="0" applyNumberFormat="1" applyFont="1"/>
    <xf numFmtId="3" fontId="18" fillId="0" borderId="0" xfId="0" applyNumberFormat="1" applyFont="1"/>
    <xf numFmtId="3" fontId="2" fillId="0" borderId="27" xfId="0" applyNumberFormat="1" applyFont="1" applyBorder="1" applyAlignment="1">
      <alignment horizontal="center"/>
    </xf>
    <xf numFmtId="3" fontId="6" fillId="0" borderId="0" xfId="0" applyNumberFormat="1" applyFont="1"/>
    <xf numFmtId="3" fontId="6" fillId="0" borderId="0" xfId="0" applyNumberFormat="1" applyFont="1" applyAlignment="1">
      <alignment horizontal="centerContinuous"/>
    </xf>
    <xf numFmtId="0" fontId="6" fillId="0" borderId="0" xfId="0" quotePrefix="1" applyFont="1" applyAlignment="1" applyProtection="1">
      <alignment horizontal="left"/>
    </xf>
    <xf numFmtId="3" fontId="3" fillId="0" borderId="16" xfId="0" applyNumberFormat="1" applyFont="1" applyBorder="1" applyAlignment="1">
      <alignment horizontal="center" vertical="center" wrapText="1"/>
    </xf>
    <xf numFmtId="3" fontId="3" fillId="0" borderId="23" xfId="0" applyNumberFormat="1" applyFont="1" applyFill="1" applyBorder="1" applyAlignment="1">
      <alignment horizontal="center" vertical="center" wrapText="1"/>
    </xf>
    <xf numFmtId="3" fontId="6" fillId="0" borderId="0" xfId="0" applyNumberFormat="1" applyFont="1" applyFill="1" applyAlignment="1">
      <alignment horizontal="centerContinuous"/>
    </xf>
    <xf numFmtId="3" fontId="3" fillId="0" borderId="0" xfId="0" applyNumberFormat="1" applyFont="1" applyAlignment="1">
      <alignment horizontal="center"/>
    </xf>
    <xf numFmtId="0" fontId="2" fillId="0" borderId="19" xfId="0" applyFont="1" applyBorder="1" applyAlignment="1" applyProtection="1">
      <alignment horizontal="center"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3" fillId="0" borderId="8" xfId="1" applyFont="1" applyBorder="1" applyAlignment="1" applyProtection="1">
      <alignment horizontal="left" vertical="center"/>
    </xf>
    <xf numFmtId="3" fontId="2" fillId="0" borderId="20" xfId="0" applyNumberFormat="1" applyFont="1" applyBorder="1" applyAlignment="1">
      <alignment horizontal="centerContinuous" vertical="center"/>
    </xf>
    <xf numFmtId="3" fontId="3" fillId="0" borderId="8" xfId="0" applyNumberFormat="1" applyFont="1" applyBorder="1" applyAlignment="1">
      <alignment horizontal="centerContinuous" vertical="center"/>
    </xf>
    <xf numFmtId="3" fontId="3" fillId="0" borderId="9" xfId="0" applyNumberFormat="1" applyFont="1" applyBorder="1" applyAlignment="1">
      <alignment vertical="center"/>
    </xf>
    <xf numFmtId="0" fontId="3" fillId="0" borderId="10" xfId="0" applyFont="1" applyBorder="1" applyAlignment="1">
      <alignment horizontal="left" vertical="center" wrapText="1"/>
    </xf>
    <xf numFmtId="3" fontId="3" fillId="0" borderId="8" xfId="0" applyNumberFormat="1" applyFont="1" applyBorder="1" applyAlignment="1">
      <alignment vertical="center"/>
    </xf>
    <xf numFmtId="0" fontId="3" fillId="0" borderId="8" xfId="0" applyFont="1" applyBorder="1" applyAlignment="1">
      <alignment horizontal="left" vertical="center" wrapText="1"/>
    </xf>
    <xf numFmtId="0" fontId="3" fillId="0" borderId="8" xfId="1" applyFont="1" applyBorder="1" applyAlignment="1" applyProtection="1">
      <alignment horizontal="left" vertical="center" wrapText="1"/>
    </xf>
    <xf numFmtId="3" fontId="2" fillId="0" borderId="19" xfId="0" applyNumberFormat="1" applyFont="1" applyBorder="1" applyAlignment="1">
      <alignment horizontal="center" vertical="center"/>
    </xf>
    <xf numFmtId="3" fontId="0" fillId="0" borderId="0" xfId="0" applyNumberFormat="1" applyAlignment="1">
      <alignment vertical="center"/>
    </xf>
    <xf numFmtId="3" fontId="6" fillId="0" borderId="8" xfId="0" applyNumberFormat="1" applyFont="1" applyBorder="1" applyAlignment="1">
      <alignment vertical="center"/>
    </xf>
    <xf numFmtId="3" fontId="6" fillId="0" borderId="2" xfId="0" applyNumberFormat="1" applyFont="1" applyBorder="1" applyAlignment="1">
      <alignment vertical="center"/>
    </xf>
    <xf numFmtId="3" fontId="6" fillId="0" borderId="3" xfId="0" applyNumberFormat="1" applyFont="1" applyBorder="1" applyAlignment="1">
      <alignment vertical="center"/>
    </xf>
    <xf numFmtId="3" fontId="5" fillId="0" borderId="19" xfId="0" applyNumberFormat="1" applyFont="1" applyBorder="1" applyAlignment="1">
      <alignment vertical="center"/>
    </xf>
    <xf numFmtId="3" fontId="5" fillId="0" borderId="17" xfId="0" applyNumberFormat="1" applyFont="1" applyBorder="1" applyAlignment="1">
      <alignment vertical="center"/>
    </xf>
    <xf numFmtId="3" fontId="5" fillId="0" borderId="18" xfId="0" applyNumberFormat="1" applyFont="1" applyBorder="1" applyAlignment="1">
      <alignment vertical="center"/>
    </xf>
    <xf numFmtId="3" fontId="3" fillId="0" borderId="0" xfId="0" applyNumberFormat="1" applyFont="1" applyAlignment="1">
      <alignment vertical="center"/>
    </xf>
    <xf numFmtId="3" fontId="3" fillId="0" borderId="0" xfId="0" applyNumberFormat="1" applyFont="1" applyAlignment="1"/>
    <xf numFmtId="3" fontId="2" fillId="0" borderId="20"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3" fontId="0" fillId="0" borderId="0" xfId="0" applyNumberFormat="1" applyAlignment="1">
      <alignment horizontal="center" vertical="center"/>
    </xf>
    <xf numFmtId="3" fontId="3" fillId="0" borderId="9" xfId="0" applyNumberFormat="1" applyFont="1" applyBorder="1" applyAlignment="1">
      <alignment horizontal="centerContinuous" vertical="center"/>
    </xf>
    <xf numFmtId="3" fontId="3" fillId="0" borderId="12" xfId="0" applyNumberFormat="1" applyFont="1" applyBorder="1" applyAlignment="1">
      <alignment horizontal="centerContinuous" vertical="center"/>
    </xf>
    <xf numFmtId="3" fontId="3" fillId="0" borderId="25" xfId="0" applyNumberFormat="1" applyFont="1" applyBorder="1" applyAlignment="1">
      <alignment horizontal="center" vertical="center"/>
    </xf>
    <xf numFmtId="3" fontId="3" fillId="0" borderId="12" xfId="0" applyNumberFormat="1" applyFont="1" applyBorder="1" applyAlignment="1">
      <alignment vertical="center"/>
    </xf>
    <xf numFmtId="3" fontId="3" fillId="0" borderId="4" xfId="0" applyNumberFormat="1" applyFont="1" applyBorder="1" applyAlignment="1">
      <alignment horizontal="center" vertical="center" wrapText="1"/>
    </xf>
    <xf numFmtId="3" fontId="3" fillId="0" borderId="8" xfId="0" applyNumberFormat="1" applyFont="1" applyFill="1" applyBorder="1" applyAlignment="1">
      <alignment horizontal="left" vertical="center"/>
    </xf>
    <xf numFmtId="3" fontId="3" fillId="0" borderId="14" xfId="0" applyNumberFormat="1" applyFont="1" applyBorder="1" applyAlignment="1">
      <alignment horizontal="left" vertical="center" wrapText="1"/>
    </xf>
    <xf numFmtId="3" fontId="2" fillId="0" borderId="27" xfId="0" applyNumberFormat="1" applyFont="1" applyBorder="1" applyAlignment="1">
      <alignment horizontal="center" vertical="center"/>
    </xf>
    <xf numFmtId="3" fontId="2" fillId="0" borderId="11" xfId="0" applyNumberFormat="1" applyFont="1" applyBorder="1" applyAlignment="1">
      <alignment horizontal="left" vertical="center" wrapText="1"/>
    </xf>
    <xf numFmtId="3" fontId="2" fillId="0" borderId="0" xfId="0" applyNumberFormat="1" applyFont="1" applyBorder="1" applyAlignment="1">
      <alignment horizontal="left" vertical="center" wrapText="1"/>
    </xf>
    <xf numFmtId="3" fontId="3" fillId="0" borderId="22" xfId="0" applyNumberFormat="1" applyFont="1" applyBorder="1" applyAlignment="1"/>
    <xf numFmtId="0" fontId="5" fillId="0" borderId="5" xfId="0" applyFont="1" applyBorder="1" applyAlignment="1">
      <alignment horizontal="left" wrapText="1"/>
    </xf>
    <xf numFmtId="0" fontId="5" fillId="0" borderId="2" xfId="0" applyFont="1" applyBorder="1" applyAlignment="1">
      <alignment horizontal="left" wrapText="1"/>
    </xf>
    <xf numFmtId="0" fontId="5" fillId="0" borderId="6" xfId="0" applyFont="1" applyBorder="1" applyAlignment="1">
      <alignment horizontal="left" wrapText="1"/>
    </xf>
    <xf numFmtId="0" fontId="5" fillId="0" borderId="3" xfId="0" applyFont="1" applyBorder="1" applyAlignment="1">
      <alignment horizontal="left" wrapText="1"/>
    </xf>
    <xf numFmtId="3" fontId="6" fillId="0" borderId="33" xfId="0" applyNumberFormat="1" applyFont="1" applyBorder="1"/>
    <xf numFmtId="3" fontId="6" fillId="0" borderId="30" xfId="0" applyNumberFormat="1" applyFont="1" applyBorder="1"/>
    <xf numFmtId="0" fontId="3" fillId="0" borderId="0" xfId="0" applyFont="1" applyAlignment="1">
      <alignment vertical="center"/>
    </xf>
    <xf numFmtId="0" fontId="3" fillId="0" borderId="0" xfId="2" applyFont="1" applyBorder="1" applyAlignment="1" applyProtection="1">
      <alignment horizontal="left" vertical="center"/>
    </xf>
    <xf numFmtId="3" fontId="3" fillId="0" borderId="21" xfId="0" applyNumberFormat="1" applyFont="1" applyBorder="1" applyAlignment="1">
      <alignment horizontal="centerContinuous" vertical="center"/>
    </xf>
    <xf numFmtId="3" fontId="3" fillId="0" borderId="20" xfId="0" applyNumberFormat="1" applyFont="1" applyBorder="1" applyAlignment="1">
      <alignment horizontal="centerContinuous" vertical="center"/>
    </xf>
    <xf numFmtId="3" fontId="3" fillId="0" borderId="21" xfId="0" applyNumberFormat="1" applyFont="1" applyBorder="1" applyAlignment="1">
      <alignment vertical="center"/>
    </xf>
    <xf numFmtId="3" fontId="3" fillId="0" borderId="1" xfId="0" applyNumberFormat="1" applyFont="1" applyBorder="1" applyAlignment="1">
      <alignment horizontal="centerContinuous" vertical="center"/>
    </xf>
    <xf numFmtId="3" fontId="3" fillId="0" borderId="13" xfId="0" applyNumberFormat="1" applyFont="1" applyBorder="1" applyAlignment="1">
      <alignment horizontal="centerContinuous" vertical="center"/>
    </xf>
    <xf numFmtId="3" fontId="3" fillId="0" borderId="14" xfId="0" applyNumberFormat="1" applyFont="1" applyBorder="1" applyAlignment="1">
      <alignment horizontal="centerContinuous" vertical="center"/>
    </xf>
    <xf numFmtId="3" fontId="3" fillId="0" borderId="4" xfId="0" applyNumberFormat="1" applyFont="1" applyBorder="1" applyAlignment="1">
      <alignment horizontal="centerContinuous" vertical="center"/>
    </xf>
    <xf numFmtId="3" fontId="3" fillId="0" borderId="4" xfId="0" applyNumberFormat="1" applyFont="1" applyBorder="1" applyAlignment="1">
      <alignment vertical="center"/>
    </xf>
    <xf numFmtId="3" fontId="3" fillId="0" borderId="9" xfId="0" applyNumberFormat="1" applyFont="1" applyFill="1" applyBorder="1" applyAlignment="1">
      <alignment horizontal="centerContinuous" vertical="center"/>
    </xf>
    <xf numFmtId="3" fontId="2" fillId="0" borderId="9" xfId="0" quotePrefix="1" applyNumberFormat="1" applyFont="1" applyBorder="1" applyAlignment="1">
      <alignment horizontal="centerContinuous" vertical="center"/>
    </xf>
    <xf numFmtId="0" fontId="3" fillId="0" borderId="19" xfId="0" applyFont="1" applyBorder="1" applyAlignment="1">
      <alignment vertical="center"/>
    </xf>
    <xf numFmtId="3" fontId="3" fillId="0" borderId="19" xfId="0" applyNumberFormat="1" applyFont="1" applyBorder="1" applyAlignment="1">
      <alignment vertical="center"/>
    </xf>
    <xf numFmtId="3" fontId="3" fillId="0" borderId="24" xfId="0" applyNumberFormat="1" applyFont="1" applyFill="1" applyBorder="1" applyAlignment="1">
      <alignment horizontal="centerContinuous" vertical="center"/>
    </xf>
    <xf numFmtId="3" fontId="3" fillId="0" borderId="21" xfId="0" applyNumberFormat="1" applyFont="1" applyFill="1" applyBorder="1" applyAlignment="1">
      <alignment horizontal="centerContinuous" vertical="center"/>
    </xf>
    <xf numFmtId="0" fontId="3" fillId="0" borderId="1" xfId="0" applyFont="1" applyBorder="1" applyAlignment="1" applyProtection="1">
      <alignment horizontal="left" vertical="center"/>
    </xf>
    <xf numFmtId="3" fontId="3" fillId="0" borderId="10" xfId="0" applyNumberFormat="1" applyFont="1" applyFill="1" applyBorder="1" applyAlignment="1">
      <alignment horizontal="left" vertical="center" wrapText="1"/>
    </xf>
    <xf numFmtId="3" fontId="3" fillId="0" borderId="8" xfId="0" applyNumberFormat="1" applyFont="1" applyFill="1" applyBorder="1" applyAlignment="1">
      <alignment horizontal="left" vertical="center" wrapText="1"/>
    </xf>
    <xf numFmtId="3" fontId="3" fillId="0" borderId="9" xfId="0" applyNumberFormat="1" applyFont="1" applyFill="1" applyBorder="1" applyAlignment="1">
      <alignment horizontal="left" vertical="center"/>
    </xf>
    <xf numFmtId="3" fontId="5" fillId="0" borderId="19" xfId="0" applyNumberFormat="1" applyFont="1" applyFill="1" applyBorder="1" applyAlignment="1">
      <alignment vertical="center"/>
    </xf>
    <xf numFmtId="3" fontId="3" fillId="0" borderId="20" xfId="0" applyNumberFormat="1" applyFont="1" applyBorder="1" applyAlignment="1">
      <alignment vertical="center"/>
    </xf>
    <xf numFmtId="3" fontId="2" fillId="0" borderId="19" xfId="0" applyNumberFormat="1" applyFont="1" applyFill="1" applyBorder="1" applyAlignment="1">
      <alignment horizontal="center" vertical="center"/>
    </xf>
    <xf numFmtId="0" fontId="0" fillId="0" borderId="0" xfId="0" applyAlignment="1">
      <alignment vertical="top"/>
    </xf>
    <xf numFmtId="0" fontId="1" fillId="0" borderId="0" xfId="4"/>
    <xf numFmtId="49" fontId="1" fillId="0" borderId="0" xfId="4" quotePrefix="1" applyNumberFormat="1"/>
    <xf numFmtId="49" fontId="1" fillId="0" borderId="0" xfId="4" applyNumberFormat="1"/>
    <xf numFmtId="0" fontId="26" fillId="0" borderId="0" xfId="0" applyFont="1" applyAlignment="1" applyProtection="1">
      <alignment horizontal="center"/>
      <protection hidden="1"/>
    </xf>
    <xf numFmtId="0" fontId="0" fillId="0" borderId="0" xfId="0" applyProtection="1">
      <protection hidden="1"/>
    </xf>
    <xf numFmtId="0" fontId="26" fillId="0" borderId="0" xfId="0" applyFont="1" applyAlignment="1" applyProtection="1">
      <alignment horizontal="center" wrapText="1"/>
      <protection hidden="1"/>
    </xf>
    <xf numFmtId="0" fontId="27" fillId="0" borderId="0" xfId="0" applyFont="1" applyAlignment="1" applyProtection="1">
      <alignment horizontal="center" wrapText="1"/>
      <protection hidden="1"/>
    </xf>
    <xf numFmtId="0" fontId="5" fillId="0" borderId="0" xfId="0" applyFont="1" applyAlignment="1" applyProtection="1">
      <protection hidden="1"/>
    </xf>
    <xf numFmtId="0" fontId="18" fillId="0" borderId="0" xfId="0" applyFont="1" applyAlignment="1" applyProtection="1">
      <alignment horizontal="center" wrapText="1"/>
      <protection hidden="1"/>
    </xf>
    <xf numFmtId="0" fontId="0" fillId="0" borderId="0" xfId="0" applyAlignment="1" applyProtection="1">
      <alignment wrapText="1"/>
      <protection hidden="1"/>
    </xf>
    <xf numFmtId="3" fontId="0" fillId="0" borderId="0" xfId="0" applyNumberFormat="1" applyProtection="1">
      <protection hidden="1"/>
    </xf>
    <xf numFmtId="0" fontId="2" fillId="0" borderId="0" xfId="0" applyFont="1" applyAlignment="1" applyProtection="1">
      <protection hidden="1"/>
    </xf>
    <xf numFmtId="0" fontId="5" fillId="0" borderId="0" xfId="0" applyFont="1" applyProtection="1">
      <protection hidden="1"/>
    </xf>
    <xf numFmtId="0" fontId="3" fillId="0" borderId="0" xfId="0" applyFont="1" applyProtection="1">
      <protection hidden="1"/>
    </xf>
    <xf numFmtId="0" fontId="3" fillId="0" borderId="7"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4" xfId="0" applyFont="1" applyBorder="1" applyAlignment="1" applyProtection="1">
      <alignment horizontal="left" vertical="center"/>
      <protection hidden="1"/>
    </xf>
    <xf numFmtId="17" fontId="3" fillId="0" borderId="8" xfId="0" applyNumberFormat="1" applyFont="1" applyBorder="1" applyAlignment="1" applyProtection="1">
      <protection hidden="1"/>
    </xf>
    <xf numFmtId="37" fontId="6" fillId="0" borderId="3" xfId="0" applyNumberFormat="1" applyFont="1" applyBorder="1" applyProtection="1">
      <protection hidden="1"/>
    </xf>
    <xf numFmtId="0" fontId="3" fillId="0" borderId="8" xfId="0" applyFont="1" applyBorder="1" applyAlignment="1" applyProtection="1">
      <protection hidden="1"/>
    </xf>
    <xf numFmtId="37" fontId="6" fillId="0" borderId="4" xfId="0" applyNumberFormat="1" applyFont="1" applyBorder="1" applyProtection="1">
      <protection hidden="1"/>
    </xf>
    <xf numFmtId="0" fontId="2" fillId="0" borderId="19" xfId="0" applyFont="1" applyBorder="1" applyAlignment="1" applyProtection="1">
      <alignment horizontal="center"/>
      <protection hidden="1"/>
    </xf>
    <xf numFmtId="37" fontId="5" fillId="0" borderId="17" xfId="0" applyNumberFormat="1" applyFont="1" applyBorder="1" applyProtection="1">
      <protection hidden="1"/>
    </xf>
    <xf numFmtId="0" fontId="13" fillId="0" borderId="0" xfId="0" quotePrefix="1" applyFont="1" applyAlignment="1" applyProtection="1">
      <alignment horizontal="left"/>
      <protection hidden="1"/>
    </xf>
    <xf numFmtId="3" fontId="12" fillId="0" borderId="0" xfId="0" applyNumberFormat="1" applyFont="1" applyProtection="1">
      <protection hidden="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vertical="center" wrapText="1"/>
    </xf>
    <xf numFmtId="0" fontId="0" fillId="0" borderId="3" xfId="0" applyBorder="1" applyAlignment="1">
      <alignment horizontal="center" vertical="center" wrapText="1"/>
    </xf>
    <xf numFmtId="3" fontId="3" fillId="0" borderId="21" xfId="0" applyNumberFormat="1" applyFont="1" applyBorder="1" applyAlignment="1">
      <alignment horizontal="center" vertical="center" wrapText="1"/>
    </xf>
    <xf numFmtId="37" fontId="6" fillId="0" borderId="3" xfId="0" applyNumberFormat="1" applyFont="1" applyBorder="1"/>
    <xf numFmtId="37" fontId="6" fillId="0" borderId="6" xfId="0" applyNumberFormat="1" applyFont="1" applyBorder="1"/>
    <xf numFmtId="0" fontId="34" fillId="0" borderId="9" xfId="0" applyFont="1" applyBorder="1" applyAlignment="1">
      <alignment horizontal="center"/>
    </xf>
    <xf numFmtId="0" fontId="34" fillId="0" borderId="8" xfId="0" applyFont="1" applyBorder="1" applyAlignment="1">
      <alignment horizontal="left"/>
    </xf>
    <xf numFmtId="0" fontId="0" fillId="0" borderId="19" xfId="0" applyBorder="1"/>
    <xf numFmtId="0" fontId="21" fillId="0" borderId="19" xfId="0" applyFont="1" applyBorder="1" applyAlignment="1">
      <alignment horizontal="center"/>
    </xf>
    <xf numFmtId="37" fontId="5" fillId="0" borderId="17" xfId="0" applyNumberFormat="1" applyFont="1" applyBorder="1"/>
    <xf numFmtId="37" fontId="5" fillId="0" borderId="17" xfId="0" applyNumberFormat="1" applyFont="1" applyFill="1" applyBorder="1"/>
    <xf numFmtId="0" fontId="3" fillId="0" borderId="26" xfId="0" applyFont="1" applyBorder="1"/>
    <xf numFmtId="0" fontId="0" fillId="0" borderId="27" xfId="0" applyBorder="1"/>
    <xf numFmtId="37" fontId="21" fillId="0" borderId="27" xfId="0" applyNumberFormat="1" applyFont="1" applyBorder="1" applyAlignment="1">
      <alignment horizontal="right"/>
    </xf>
    <xf numFmtId="37" fontId="5" fillId="0" borderId="17" xfId="0" applyNumberFormat="1" applyFont="1" applyBorder="1" applyAlignment="1">
      <alignment horizontal="right"/>
    </xf>
    <xf numFmtId="37" fontId="5" fillId="0" borderId="18" xfId="0" applyNumberFormat="1" applyFont="1" applyBorder="1" applyAlignment="1">
      <alignment horizontal="right"/>
    </xf>
    <xf numFmtId="0" fontId="3" fillId="0" borderId="8" xfId="1" applyFont="1" applyBorder="1" applyAlignment="1">
      <alignment horizontal="left"/>
    </xf>
    <xf numFmtId="0" fontId="0" fillId="0" borderId="9" xfId="0" applyBorder="1" applyAlignment="1">
      <alignment horizontal="center"/>
    </xf>
    <xf numFmtId="0" fontId="35" fillId="0" borderId="8" xfId="0" applyFont="1" applyBorder="1" applyAlignment="1">
      <alignment horizontal="left"/>
    </xf>
    <xf numFmtId="0" fontId="0" fillId="0" borderId="29" xfId="0" applyBorder="1"/>
    <xf numFmtId="0" fontId="34" fillId="0" borderId="9" xfId="0" applyFont="1" applyBorder="1" applyAlignment="1">
      <alignment horizontal="left"/>
    </xf>
    <xf numFmtId="0" fontId="12" fillId="0" borderId="10" xfId="0" applyFont="1" applyBorder="1" applyAlignment="1">
      <alignment horizontal="left" wrapText="1"/>
    </xf>
    <xf numFmtId="0" fontId="12" fillId="0" borderId="8" xfId="0" applyFont="1" applyBorder="1" applyAlignment="1">
      <alignment horizontal="left" wrapText="1"/>
    </xf>
    <xf numFmtId="0" fontId="12" fillId="0" borderId="8" xfId="1" applyFont="1" applyBorder="1" applyAlignment="1">
      <alignment horizontal="left" wrapText="1"/>
    </xf>
    <xf numFmtId="3" fontId="38" fillId="0" borderId="19" xfId="0" applyNumberFormat="1" applyFont="1" applyBorder="1"/>
    <xf numFmtId="3" fontId="20" fillId="0" borderId="20" xfId="0" applyNumberFormat="1" applyFont="1" applyBorder="1" applyAlignment="1">
      <alignment horizontal="centerContinuous"/>
    </xf>
    <xf numFmtId="3" fontId="13" fillId="0" borderId="8" xfId="0" applyNumberFormat="1" applyFont="1" applyBorder="1" applyAlignment="1">
      <alignment horizontal="centerContinuous"/>
    </xf>
    <xf numFmtId="3" fontId="13" fillId="0" borderId="9" xfId="0" applyNumberFormat="1" applyFont="1" applyBorder="1"/>
    <xf numFmtId="3" fontId="2" fillId="0" borderId="0" xfId="0" applyNumberFormat="1" applyFont="1" applyBorder="1" applyAlignment="1">
      <alignment horizontal="center" vertical="center"/>
    </xf>
    <xf numFmtId="3" fontId="5" fillId="0" borderId="0" xfId="0" applyNumberFormat="1" applyFont="1" applyBorder="1" applyAlignment="1">
      <alignment vertical="center"/>
    </xf>
    <xf numFmtId="0" fontId="40" fillId="0" borderId="8" xfId="0" applyFont="1" applyBorder="1" applyAlignment="1">
      <alignment horizontal="left" wrapText="1"/>
    </xf>
    <xf numFmtId="0" fontId="5" fillId="3" borderId="0" xfId="0" applyFont="1" applyFill="1"/>
    <xf numFmtId="3" fontId="0" fillId="3" borderId="0" xfId="0" applyNumberFormat="1" applyFill="1"/>
    <xf numFmtId="3" fontId="5" fillId="3" borderId="0" xfId="0" applyNumberFormat="1" applyFont="1" applyFill="1" applyAlignment="1">
      <alignment horizontal="centerContinuous"/>
    </xf>
    <xf numFmtId="3" fontId="0" fillId="3" borderId="0" xfId="0" applyNumberFormat="1" applyFill="1" applyAlignment="1">
      <alignment horizontal="centerContinuous"/>
    </xf>
    <xf numFmtId="3" fontId="20" fillId="3" borderId="20" xfId="0" applyNumberFormat="1" applyFont="1" applyFill="1" applyBorder="1" applyAlignment="1">
      <alignment horizontal="centerContinuous"/>
    </xf>
    <xf numFmtId="3" fontId="13" fillId="3" borderId="8" xfId="0" applyNumberFormat="1" applyFont="1" applyFill="1" applyBorder="1" applyAlignment="1">
      <alignment horizontal="centerContinuous"/>
    </xf>
    <xf numFmtId="3" fontId="13" fillId="3" borderId="9" xfId="0" applyNumberFormat="1" applyFont="1" applyFill="1" applyBorder="1"/>
    <xf numFmtId="0" fontId="12" fillId="3" borderId="10" xfId="0" applyFont="1" applyFill="1" applyBorder="1" applyAlignment="1">
      <alignment horizontal="left" wrapText="1"/>
    </xf>
    <xf numFmtId="3" fontId="6" fillId="3" borderId="8" xfId="0" applyNumberFormat="1" applyFont="1" applyFill="1" applyBorder="1"/>
    <xf numFmtId="0" fontId="12" fillId="3" borderId="8" xfId="0" applyFont="1" applyFill="1" applyBorder="1" applyAlignment="1">
      <alignment horizontal="left" wrapText="1"/>
    </xf>
    <xf numFmtId="0" fontId="12" fillId="3" borderId="8" xfId="1" applyFont="1" applyFill="1" applyBorder="1" applyAlignment="1">
      <alignment horizontal="left" wrapText="1"/>
    </xf>
    <xf numFmtId="0" fontId="37" fillId="3" borderId="8" xfId="0" applyFont="1" applyFill="1" applyBorder="1" applyAlignment="1">
      <alignment horizontal="left" wrapText="1"/>
    </xf>
    <xf numFmtId="3" fontId="2" fillId="3" borderId="19" xfId="0" applyNumberFormat="1" applyFont="1" applyFill="1" applyBorder="1" applyAlignment="1">
      <alignment horizontal="center"/>
    </xf>
    <xf numFmtId="3" fontId="38" fillId="3" borderId="19" xfId="0" applyNumberFormat="1" applyFont="1" applyFill="1" applyBorder="1"/>
    <xf numFmtId="3" fontId="12" fillId="3" borderId="0" xfId="0" applyNumberFormat="1" applyFont="1" applyFill="1"/>
    <xf numFmtId="0" fontId="12" fillId="3" borderId="0" xfId="0" quotePrefix="1" applyFont="1" applyFill="1" applyAlignment="1">
      <alignment horizontal="left"/>
    </xf>
    <xf numFmtId="3" fontId="3" fillId="0" borderId="9" xfId="0" applyNumberFormat="1" applyFont="1" applyBorder="1" applyAlignment="1">
      <alignment horizontal="centerContinuous"/>
    </xf>
    <xf numFmtId="3" fontId="3" fillId="0" borderId="1" xfId="0" applyNumberFormat="1" applyFont="1" applyBorder="1" applyAlignment="1">
      <alignment horizontal="centerContinuous"/>
    </xf>
    <xf numFmtId="3" fontId="3" fillId="0" borderId="8" xfId="0" applyNumberFormat="1" applyFont="1" applyBorder="1"/>
    <xf numFmtId="3" fontId="34" fillId="0" borderId="9" xfId="0" applyNumberFormat="1" applyFont="1" applyBorder="1" applyAlignment="1">
      <alignment horizontal="centerContinuous"/>
    </xf>
    <xf numFmtId="3" fontId="3" fillId="0" borderId="7" xfId="0" applyNumberFormat="1" applyFont="1" applyBorder="1" applyAlignment="1">
      <alignment horizontal="centerContinuous"/>
    </xf>
    <xf numFmtId="3" fontId="5" fillId="0" borderId="8" xfId="0" applyNumberFormat="1" applyFont="1" applyBorder="1"/>
    <xf numFmtId="3" fontId="5" fillId="0" borderId="0" xfId="0" applyNumberFormat="1" applyFont="1"/>
    <xf numFmtId="3" fontId="6" fillId="0" borderId="14" xfId="0" applyNumberFormat="1" applyFont="1" applyBorder="1"/>
    <xf numFmtId="3" fontId="6" fillId="0" borderId="11" xfId="0" applyNumberFormat="1" applyFont="1" applyBorder="1"/>
    <xf numFmtId="3" fontId="6" fillId="0" borderId="18" xfId="0" applyNumberFormat="1" applyFont="1" applyBorder="1"/>
    <xf numFmtId="3" fontId="3" fillId="0" borderId="2" xfId="0" applyNumberFormat="1" applyFont="1" applyBorder="1" applyAlignment="1">
      <alignment horizontal="centerContinuous"/>
    </xf>
    <xf numFmtId="3" fontId="6" fillId="0" borderId="7" xfId="0" applyNumberFormat="1" applyFont="1" applyBorder="1"/>
    <xf numFmtId="3" fontId="3" fillId="0" borderId="0" xfId="0" applyNumberFormat="1" applyFont="1" applyAlignment="1">
      <alignment horizontal="centerContinuous"/>
    </xf>
    <xf numFmtId="0" fontId="0" fillId="0" borderId="2" xfId="0" applyBorder="1" applyAlignment="1">
      <alignment horizontal="center" vertical="center" wrapText="1"/>
    </xf>
    <xf numFmtId="0" fontId="6" fillId="0" borderId="8" xfId="2" applyFont="1" applyBorder="1" applyAlignment="1">
      <alignment horizontal="right"/>
    </xf>
    <xf numFmtId="1" fontId="6" fillId="0" borderId="8" xfId="5" applyNumberFormat="1" applyFont="1" applyBorder="1" applyAlignment="1" applyProtection="1">
      <alignment horizontal="right"/>
    </xf>
    <xf numFmtId="1" fontId="6" fillId="0" borderId="8" xfId="2" applyNumberFormat="1" applyFont="1" applyBorder="1" applyAlignment="1">
      <alignment horizontal="right"/>
    </xf>
    <xf numFmtId="1" fontId="5" fillId="0" borderId="10" xfId="2" applyNumberFormat="1" applyFont="1" applyBorder="1" applyAlignment="1">
      <alignment horizontal="right"/>
    </xf>
    <xf numFmtId="1" fontId="5" fillId="0" borderId="22" xfId="2" applyNumberFormat="1" applyFont="1" applyBorder="1" applyAlignment="1">
      <alignment horizontal="right"/>
    </xf>
    <xf numFmtId="3" fontId="3" fillId="0" borderId="1" xfId="0" applyNumberFormat="1" applyFont="1" applyBorder="1" applyAlignment="1">
      <alignment horizontal="center" vertical="center"/>
    </xf>
    <xf numFmtId="3" fontId="3" fillId="0" borderId="20" xfId="0" applyNumberFormat="1" applyFont="1" applyBorder="1" applyAlignment="1">
      <alignment horizontal="centerContinuous"/>
    </xf>
    <xf numFmtId="3" fontId="3" fillId="0" borderId="21" xfId="0" applyNumberFormat="1" applyFont="1" applyBorder="1"/>
    <xf numFmtId="3" fontId="3" fillId="0" borderId="13" xfId="0" applyNumberFormat="1" applyFont="1" applyBorder="1" applyAlignment="1">
      <alignment horizontal="centerContinuous"/>
    </xf>
    <xf numFmtId="3" fontId="3" fillId="0" borderId="14" xfId="0" applyNumberFormat="1" applyFont="1" applyBorder="1" applyAlignment="1">
      <alignment horizontal="centerContinuous"/>
    </xf>
    <xf numFmtId="3" fontId="3" fillId="0" borderId="4" xfId="0" applyNumberFormat="1" applyFont="1" applyBorder="1" applyAlignment="1">
      <alignment horizontal="centerContinuous"/>
    </xf>
    <xf numFmtId="3" fontId="3" fillId="0" borderId="4" xfId="0" applyNumberFormat="1" applyFont="1" applyBorder="1"/>
    <xf numFmtId="0" fontId="0" fillId="0" borderId="12" xfId="0" applyBorder="1" applyAlignment="1">
      <alignment vertical="center" wrapText="1"/>
    </xf>
    <xf numFmtId="3" fontId="3" fillId="0" borderId="12" xfId="0" applyNumberFormat="1" applyFont="1" applyBorder="1"/>
    <xf numFmtId="3" fontId="2" fillId="0" borderId="9" xfId="0" quotePrefix="1" applyNumberFormat="1" applyFont="1" applyBorder="1" applyAlignment="1">
      <alignment horizontal="centerContinuous"/>
    </xf>
    <xf numFmtId="3" fontId="34" fillId="0" borderId="9" xfId="0" applyNumberFormat="1" applyFont="1" applyBorder="1" applyAlignment="1">
      <alignment horizontal="center" vertical="center" wrapText="1"/>
    </xf>
    <xf numFmtId="3" fontId="3" fillId="0" borderId="26" xfId="0" applyNumberFormat="1" applyFont="1" applyBorder="1" applyAlignment="1">
      <alignment horizontal="center" vertical="center"/>
    </xf>
    <xf numFmtId="3" fontId="34" fillId="0" borderId="26" xfId="0" applyNumberFormat="1" applyFont="1" applyBorder="1" applyAlignment="1">
      <alignment horizontal="center" vertical="center" wrapText="1"/>
    </xf>
    <xf numFmtId="0" fontId="3" fillId="0" borderId="0" xfId="0" applyFont="1" applyAlignment="1">
      <alignment horizontal="left"/>
    </xf>
    <xf numFmtId="0" fontId="3" fillId="0" borderId="6" xfId="0" applyFont="1" applyBorder="1" applyAlignment="1">
      <alignment horizontal="left"/>
    </xf>
    <xf numFmtId="3" fontId="45" fillId="0" borderId="19" xfId="0" applyNumberFormat="1" applyFont="1" applyBorder="1"/>
    <xf numFmtId="3" fontId="45" fillId="0" borderId="19" xfId="0" applyNumberFormat="1" applyFont="1" applyBorder="1" applyAlignment="1">
      <alignment horizontal="center"/>
    </xf>
    <xf numFmtId="3" fontId="3" fillId="0" borderId="16" xfId="0" applyNumberFormat="1" applyFont="1" applyBorder="1" applyAlignment="1">
      <alignment horizontal="center"/>
    </xf>
    <xf numFmtId="3" fontId="3" fillId="0" borderId="3" xfId="0" applyNumberFormat="1" applyFont="1" applyBorder="1" applyAlignment="1">
      <alignment horizontal="center"/>
    </xf>
    <xf numFmtId="3" fontId="2" fillId="0" borderId="9" xfId="0" applyNumberFormat="1" applyFont="1" applyBorder="1" applyAlignment="1">
      <alignment horizontal="centerContinuous"/>
    </xf>
    <xf numFmtId="3" fontId="3" fillId="0" borderId="4" xfId="0" applyNumberFormat="1" applyFont="1" applyBorder="1" applyAlignment="1">
      <alignment horizontal="center" vertical="top"/>
    </xf>
    <xf numFmtId="3" fontId="2" fillId="0" borderId="8" xfId="0" applyNumberFormat="1" applyFont="1" applyBorder="1" applyAlignment="1">
      <alignment horizontal="left"/>
    </xf>
    <xf numFmtId="3" fontId="3" fillId="0" borderId="8" xfId="0" applyNumberFormat="1" applyFont="1" applyBorder="1" applyAlignment="1">
      <alignment horizontal="left"/>
    </xf>
    <xf numFmtId="3" fontId="4" fillId="0" borderId="8" xfId="0" applyNumberFormat="1" applyFont="1" applyBorder="1" applyAlignment="1">
      <alignment horizontal="left"/>
    </xf>
    <xf numFmtId="3" fontId="6" fillId="0" borderId="8" xfId="0" applyNumberFormat="1" applyFont="1" applyFill="1" applyBorder="1"/>
    <xf numFmtId="3" fontId="38" fillId="0" borderId="19" xfId="0" applyNumberFormat="1" applyFont="1" applyFill="1" applyBorder="1"/>
    <xf numFmtId="0" fontId="0" fillId="0" borderId="0" xfId="0" applyAlignment="1"/>
    <xf numFmtId="0" fontId="0" fillId="0" borderId="10" xfId="0" applyFont="1" applyBorder="1" applyAlignment="1">
      <alignment horizontal="center"/>
    </xf>
    <xf numFmtId="0" fontId="0" fillId="0" borderId="8" xfId="0" applyFont="1" applyBorder="1" applyAlignment="1" applyProtection="1">
      <alignment horizontal="left"/>
    </xf>
    <xf numFmtId="0" fontId="0" fillId="0" borderId="8" xfId="0" applyFont="1" applyBorder="1" applyAlignment="1">
      <alignment horizontal="center"/>
    </xf>
    <xf numFmtId="0" fontId="0" fillId="0" borderId="8" xfId="0" applyFont="1" applyBorder="1" applyAlignment="1" applyProtection="1">
      <alignment horizontal="left" vertical="center" wrapText="1"/>
    </xf>
    <xf numFmtId="0" fontId="0" fillId="0" borderId="9" xfId="0" applyFont="1" applyBorder="1" applyAlignment="1">
      <alignment horizontal="center"/>
    </xf>
    <xf numFmtId="0" fontId="46" fillId="0" borderId="10" xfId="0" applyFont="1" applyBorder="1" applyAlignment="1">
      <alignment horizontal="center"/>
    </xf>
    <xf numFmtId="0" fontId="46" fillId="0" borderId="8" xfId="0" applyFont="1" applyBorder="1" applyAlignment="1" applyProtection="1">
      <alignment horizontal="left"/>
    </xf>
    <xf numFmtId="0" fontId="46" fillId="0" borderId="8" xfId="0" applyFont="1" applyBorder="1" applyAlignment="1">
      <alignment horizontal="center"/>
    </xf>
    <xf numFmtId="0" fontId="46" fillId="0" borderId="9" xfId="0" applyFont="1" applyBorder="1" applyAlignment="1">
      <alignment horizontal="center"/>
    </xf>
    <xf numFmtId="0" fontId="0" fillId="0" borderId="0" xfId="0" applyAlignment="1">
      <alignment wrapText="1"/>
    </xf>
    <xf numFmtId="0" fontId="6" fillId="0" borderId="0" xfId="0" applyFont="1" applyAlignment="1">
      <alignment wrapText="1"/>
    </xf>
    <xf numFmtId="0" fontId="0" fillId="0" borderId="0" xfId="0" applyAlignment="1">
      <alignment horizontal="center" wrapText="1"/>
    </xf>
    <xf numFmtId="41" fontId="3" fillId="0" borderId="0" xfId="6" applyFont="1"/>
    <xf numFmtId="37" fontId="6" fillId="0" borderId="6" xfId="0" applyNumberFormat="1" applyFont="1" applyFill="1" applyBorder="1"/>
    <xf numFmtId="0" fontId="3" fillId="0" borderId="0" xfId="0" applyFont="1" applyBorder="1" applyAlignment="1">
      <alignment horizontal="center" wrapText="1"/>
    </xf>
    <xf numFmtId="0" fontId="0" fillId="0" borderId="0" xfId="0" applyBorder="1" applyAlignment="1">
      <alignment horizontal="center" wrapText="1"/>
    </xf>
    <xf numFmtId="37" fontId="6" fillId="0" borderId="0" xfId="0" applyNumberFormat="1" applyFont="1" applyBorder="1"/>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7" xfId="0" applyFont="1" applyFill="1" applyBorder="1" applyAlignment="1">
      <alignment vertical="center" wrapText="1"/>
    </xf>
    <xf numFmtId="0" fontId="3" fillId="0" borderId="7" xfId="0" applyFont="1" applyFill="1" applyBorder="1" applyAlignment="1">
      <alignment vertical="center"/>
    </xf>
    <xf numFmtId="37" fontId="6" fillId="0" borderId="3" xfId="0" applyNumberFormat="1" applyFont="1" applyFill="1" applyBorder="1"/>
    <xf numFmtId="0" fontId="0" fillId="0" borderId="5" xfId="0" applyFill="1" applyBorder="1"/>
    <xf numFmtId="0" fontId="3" fillId="0" borderId="1" xfId="0" applyFont="1" applyFill="1" applyBorder="1" applyAlignment="1">
      <alignment horizontal="centerContinuous"/>
    </xf>
    <xf numFmtId="0" fontId="3" fillId="0" borderId="26" xfId="0" applyFont="1" applyFill="1" applyBorder="1" applyAlignment="1">
      <alignment horizontal="centerContinuous"/>
    </xf>
    <xf numFmtId="0" fontId="3" fillId="0" borderId="7" xfId="0" applyFont="1" applyFill="1" applyBorder="1" applyAlignment="1">
      <alignment horizontal="centerContinuous"/>
    </xf>
    <xf numFmtId="0" fontId="3" fillId="0" borderId="4" xfId="0" applyFont="1" applyFill="1" applyBorder="1" applyAlignment="1">
      <alignment horizontal="left"/>
    </xf>
    <xf numFmtId="0" fontId="0" fillId="0" borderId="20" xfId="0" applyFill="1" applyBorder="1"/>
    <xf numFmtId="0" fontId="3" fillId="0" borderId="8" xfId="0" applyFont="1" applyFill="1" applyBorder="1" applyAlignment="1">
      <alignment horizontal="center"/>
    </xf>
    <xf numFmtId="0" fontId="3" fillId="0" borderId="9" xfId="0" applyFont="1" applyFill="1" applyBorder="1"/>
    <xf numFmtId="0" fontId="3" fillId="0" borderId="26" xfId="0" applyFont="1" applyFill="1" applyBorder="1" applyAlignment="1">
      <alignment vertical="center"/>
    </xf>
    <xf numFmtId="0" fontId="3" fillId="0" borderId="26" xfId="0" applyFont="1" applyFill="1" applyBorder="1" applyAlignment="1">
      <alignment vertical="center" wrapText="1"/>
    </xf>
    <xf numFmtId="0" fontId="3" fillId="0" borderId="26" xfId="0" applyFont="1" applyFill="1" applyBorder="1" applyAlignment="1">
      <alignment horizontal="center" vertical="center" wrapText="1"/>
    </xf>
    <xf numFmtId="0" fontId="3" fillId="0" borderId="10" xfId="0" applyFont="1" applyFill="1" applyBorder="1" applyAlignment="1">
      <alignment horizontal="left"/>
    </xf>
    <xf numFmtId="37" fontId="6" fillId="0" borderId="5" xfId="0" applyNumberFormat="1" applyFont="1" applyFill="1" applyBorder="1"/>
    <xf numFmtId="37" fontId="6" fillId="0" borderId="10" xfId="0" applyNumberFormat="1" applyFont="1" applyFill="1" applyBorder="1"/>
    <xf numFmtId="37" fontId="6" fillId="0" borderId="11" xfId="0" applyNumberFormat="1" applyFont="1" applyFill="1" applyBorder="1"/>
    <xf numFmtId="37" fontId="6" fillId="0" borderId="2" xfId="0" applyNumberFormat="1" applyFont="1" applyFill="1" applyBorder="1"/>
    <xf numFmtId="0" fontId="3" fillId="0" borderId="8" xfId="0" applyFont="1" applyFill="1" applyBorder="1" applyAlignment="1">
      <alignment horizontal="left"/>
    </xf>
    <xf numFmtId="37" fontId="6" fillId="0" borderId="8" xfId="0" applyNumberFormat="1" applyFont="1" applyFill="1" applyBorder="1"/>
    <xf numFmtId="37" fontId="6" fillId="0" borderId="0" xfId="0" applyNumberFormat="1" applyFont="1" applyFill="1"/>
    <xf numFmtId="0" fontId="3" fillId="0" borderId="8" xfId="1" applyFont="1" applyFill="1" applyBorder="1" applyAlignment="1">
      <alignment horizontal="left"/>
    </xf>
    <xf numFmtId="0" fontId="34" fillId="0" borderId="9" xfId="0" applyFont="1" applyFill="1" applyBorder="1" applyAlignment="1">
      <alignment horizontal="left"/>
    </xf>
    <xf numFmtId="37" fontId="6" fillId="0" borderId="4" xfId="0" applyNumberFormat="1" applyFont="1" applyFill="1" applyBorder="1"/>
    <xf numFmtId="37" fontId="6" fillId="0" borderId="7" xfId="0" applyNumberFormat="1" applyFont="1" applyFill="1" applyBorder="1"/>
    <xf numFmtId="0" fontId="2" fillId="0" borderId="22" xfId="0" applyFont="1" applyFill="1" applyBorder="1" applyAlignment="1">
      <alignment horizontal="center"/>
    </xf>
    <xf numFmtId="0" fontId="3" fillId="0" borderId="3" xfId="0" applyFont="1" applyFill="1" applyBorder="1" applyAlignment="1">
      <alignment horizontal="centerContinuous"/>
    </xf>
    <xf numFmtId="0" fontId="3" fillId="0" borderId="26" xfId="0" applyFont="1" applyFill="1" applyBorder="1"/>
    <xf numFmtId="0" fontId="21" fillId="0" borderId="19" xfId="0" applyFont="1" applyFill="1" applyBorder="1" applyAlignment="1">
      <alignment horizontal="center"/>
    </xf>
    <xf numFmtId="3" fontId="2" fillId="0" borderId="20" xfId="0" applyNumberFormat="1" applyFont="1" applyFill="1" applyBorder="1" applyAlignment="1">
      <alignment horizontal="centerContinuous"/>
    </xf>
    <xf numFmtId="3" fontId="12" fillId="0" borderId="8" xfId="0" applyNumberFormat="1" applyFont="1" applyFill="1" applyBorder="1" applyAlignment="1">
      <alignment horizontal="centerContinuous"/>
    </xf>
    <xf numFmtId="3" fontId="3" fillId="0" borderId="9" xfId="0" applyNumberFormat="1" applyFont="1" applyFill="1" applyBorder="1"/>
    <xf numFmtId="0" fontId="12" fillId="0" borderId="10" xfId="0" applyFont="1" applyFill="1" applyBorder="1" applyAlignment="1">
      <alignment horizontal="left" wrapText="1"/>
    </xf>
    <xf numFmtId="3" fontId="6" fillId="0" borderId="3" xfId="0" applyNumberFormat="1" applyFont="1" applyFill="1" applyBorder="1"/>
    <xf numFmtId="0" fontId="12" fillId="0" borderId="8" xfId="0" applyFont="1" applyFill="1" applyBorder="1" applyAlignment="1">
      <alignment horizontal="left" wrapText="1"/>
    </xf>
    <xf numFmtId="0" fontId="12" fillId="0" borderId="8" xfId="1" applyFont="1" applyFill="1" applyBorder="1" applyAlignment="1">
      <alignment horizontal="left" wrapText="1"/>
    </xf>
    <xf numFmtId="0" fontId="37" fillId="0" borderId="8" xfId="0" applyFont="1" applyFill="1" applyBorder="1" applyAlignment="1">
      <alignment horizontal="left" wrapText="1"/>
    </xf>
    <xf numFmtId="3" fontId="20" fillId="0" borderId="20" xfId="0" applyNumberFormat="1" applyFont="1" applyFill="1" applyBorder="1" applyAlignment="1">
      <alignment horizontal="centerContinuous"/>
    </xf>
    <xf numFmtId="3" fontId="13" fillId="0" borderId="8" xfId="0" applyNumberFormat="1" applyFont="1" applyFill="1" applyBorder="1" applyAlignment="1">
      <alignment horizontal="centerContinuous"/>
    </xf>
    <xf numFmtId="3" fontId="13" fillId="0" borderId="9" xfId="0" applyNumberFormat="1" applyFont="1" applyFill="1" applyBorder="1"/>
    <xf numFmtId="3" fontId="3" fillId="0" borderId="23" xfId="0" applyNumberFormat="1" applyFont="1" applyFill="1" applyBorder="1" applyAlignment="1">
      <alignment horizontal="centerContinuous"/>
    </xf>
    <xf numFmtId="3" fontId="4" fillId="0" borderId="24" xfId="0" applyNumberFormat="1" applyFont="1" applyFill="1" applyBorder="1" applyAlignment="1">
      <alignment horizontal="centerContinuous"/>
    </xf>
    <xf numFmtId="3" fontId="4" fillId="0" borderId="25" xfId="0" applyNumberFormat="1" applyFont="1" applyFill="1" applyBorder="1" applyAlignment="1">
      <alignment horizontal="centerContinuous"/>
    </xf>
    <xf numFmtId="3" fontId="3" fillId="0" borderId="9" xfId="0" applyNumberFormat="1" applyFont="1" applyFill="1" applyBorder="1" applyAlignment="1">
      <alignment horizontal="centerContinuous"/>
    </xf>
    <xf numFmtId="3" fontId="3" fillId="0" borderId="9" xfId="0" applyNumberFormat="1" applyFont="1" applyFill="1" applyBorder="1" applyAlignment="1">
      <alignment horizontal="center"/>
    </xf>
    <xf numFmtId="3" fontId="34" fillId="0" borderId="9" xfId="0" applyNumberFormat="1" applyFont="1" applyFill="1" applyBorder="1" applyAlignment="1">
      <alignment horizontal="centerContinuous" wrapText="1"/>
    </xf>
    <xf numFmtId="3" fontId="3" fillId="0" borderId="26" xfId="0" applyNumberFormat="1" applyFont="1" applyFill="1" applyBorder="1" applyAlignment="1">
      <alignment horizontal="center"/>
    </xf>
    <xf numFmtId="3" fontId="34" fillId="0" borderId="26" xfId="0" applyNumberFormat="1" applyFont="1" applyFill="1" applyBorder="1" applyAlignment="1">
      <alignment horizontal="centerContinuous" wrapText="1"/>
    </xf>
    <xf numFmtId="3" fontId="3" fillId="0" borderId="1" xfId="0" applyNumberFormat="1" applyFont="1" applyFill="1" applyBorder="1" applyAlignment="1">
      <alignment horizontal="centerContinuous"/>
    </xf>
    <xf numFmtId="0" fontId="3" fillId="0" borderId="10" xfId="0" applyFont="1" applyFill="1" applyBorder="1" applyAlignment="1">
      <alignment wrapText="1"/>
    </xf>
    <xf numFmtId="3" fontId="41" fillId="0" borderId="8" xfId="0" applyNumberFormat="1" applyFont="1" applyFill="1" applyBorder="1" applyAlignment="1">
      <alignment horizontal="centerContinuous"/>
    </xf>
    <xf numFmtId="3" fontId="41" fillId="0" borderId="6" xfId="0" applyNumberFormat="1" applyFont="1" applyFill="1" applyBorder="1" applyAlignment="1">
      <alignment horizontal="centerContinuous"/>
    </xf>
    <xf numFmtId="3" fontId="41" fillId="0" borderId="3" xfId="0" applyNumberFormat="1" applyFont="1" applyFill="1" applyBorder="1" applyAlignment="1">
      <alignment horizontal="centerContinuous"/>
    </xf>
    <xf numFmtId="3" fontId="3" fillId="0" borderId="8" xfId="0" applyNumberFormat="1" applyFont="1" applyFill="1" applyBorder="1"/>
    <xf numFmtId="0" fontId="3" fillId="0" borderId="8" xfId="0" applyFont="1" applyFill="1" applyBorder="1" applyAlignment="1">
      <alignment wrapText="1"/>
    </xf>
    <xf numFmtId="3" fontId="42" fillId="0" borderId="20" xfId="0" applyNumberFormat="1" applyFont="1" applyFill="1" applyBorder="1" applyAlignment="1">
      <alignment horizontal="centerContinuous"/>
    </xf>
    <xf numFmtId="3" fontId="13" fillId="0" borderId="8" xfId="0" applyNumberFormat="1" applyFont="1" applyFill="1" applyBorder="1" applyAlignment="1">
      <alignment horizontal="center"/>
    </xf>
    <xf numFmtId="3" fontId="42" fillId="0" borderId="9" xfId="0" quotePrefix="1" applyNumberFormat="1" applyFont="1" applyFill="1" applyBorder="1" applyAlignment="1">
      <alignment horizontal="center"/>
    </xf>
    <xf numFmtId="3" fontId="43" fillId="0" borderId="8" xfId="0" applyNumberFormat="1" applyFont="1" applyFill="1" applyBorder="1"/>
    <xf numFmtId="3" fontId="43" fillId="0" borderId="5" xfId="0" applyNumberFormat="1" applyFont="1" applyFill="1" applyBorder="1"/>
    <xf numFmtId="3" fontId="9" fillId="0" borderId="19" xfId="0" applyNumberFormat="1" applyFont="1" applyFill="1" applyBorder="1" applyAlignment="1">
      <alignment horizontal="center"/>
    </xf>
    <xf numFmtId="3" fontId="3" fillId="0" borderId="4"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3" fontId="3" fillId="0" borderId="8" xfId="0" applyNumberFormat="1" applyFont="1" applyFill="1" applyBorder="1" applyAlignment="1">
      <alignment horizontal="centerContinuous"/>
    </xf>
    <xf numFmtId="3" fontId="3" fillId="0" borderId="3" xfId="0" applyNumberFormat="1" applyFont="1" applyFill="1" applyBorder="1" applyAlignment="1">
      <alignment horizontal="centerContinuous"/>
    </xf>
    <xf numFmtId="3" fontId="3" fillId="0" borderId="14" xfId="0" applyNumberFormat="1" applyFont="1" applyFill="1" applyBorder="1" applyAlignment="1">
      <alignment horizontal="left" vertical="center" wrapText="1"/>
    </xf>
    <xf numFmtId="3" fontId="6" fillId="0" borderId="14" xfId="0" applyNumberFormat="1" applyFont="1" applyFill="1" applyBorder="1"/>
    <xf numFmtId="0" fontId="3" fillId="0" borderId="10" xfId="0" applyFont="1" applyFill="1" applyBorder="1" applyAlignment="1">
      <alignment horizontal="left" vertical="center" wrapText="1"/>
    </xf>
    <xf numFmtId="3" fontId="6" fillId="0" borderId="11" xfId="0" applyNumberFormat="1" applyFont="1" applyFill="1" applyBorder="1"/>
    <xf numFmtId="3" fontId="6" fillId="0" borderId="2" xfId="0" applyNumberFormat="1" applyFont="1" applyFill="1" applyBorder="1"/>
    <xf numFmtId="3" fontId="6" fillId="0" borderId="0" xfId="0" applyNumberFormat="1" applyFont="1" applyFill="1"/>
    <xf numFmtId="3" fontId="2" fillId="0" borderId="27" xfId="0" applyNumberFormat="1" applyFont="1" applyFill="1" applyBorder="1" applyAlignment="1">
      <alignment horizontal="center" vertical="center"/>
    </xf>
    <xf numFmtId="3" fontId="6" fillId="0" borderId="18" xfId="0" applyNumberFormat="1" applyFont="1" applyFill="1" applyBorder="1"/>
    <xf numFmtId="3" fontId="3" fillId="0" borderId="20" xfId="0" applyNumberFormat="1" applyFont="1" applyFill="1" applyBorder="1" applyAlignment="1">
      <alignment horizontal="center"/>
    </xf>
    <xf numFmtId="3" fontId="3" fillId="0" borderId="9" xfId="0" applyNumberFormat="1" applyFont="1" applyFill="1" applyBorder="1" applyAlignment="1"/>
    <xf numFmtId="3" fontId="3" fillId="0" borderId="1" xfId="0" applyNumberFormat="1" applyFont="1" applyFill="1" applyBorder="1" applyAlignment="1">
      <alignment horizontal="center"/>
    </xf>
    <xf numFmtId="3" fontId="3" fillId="0" borderId="8" xfId="0" applyNumberFormat="1" applyFont="1" applyFill="1" applyBorder="1" applyAlignment="1"/>
    <xf numFmtId="3" fontId="44" fillId="0" borderId="8" xfId="0" applyNumberFormat="1" applyFont="1" applyFill="1" applyBorder="1"/>
    <xf numFmtId="3" fontId="3" fillId="0" borderId="8" xfId="0" applyNumberFormat="1" applyFont="1" applyFill="1" applyBorder="1" applyAlignment="1">
      <alignment wrapText="1"/>
    </xf>
    <xf numFmtId="3" fontId="5" fillId="0" borderId="19" xfId="0" applyNumberFormat="1" applyFont="1" applyFill="1" applyBorder="1"/>
    <xf numFmtId="3" fontId="5" fillId="0" borderId="8" xfId="0" applyNumberFormat="1" applyFont="1" applyFill="1" applyBorder="1"/>
    <xf numFmtId="3" fontId="6" fillId="0" borderId="6" xfId="0" applyNumberFormat="1" applyFont="1" applyFill="1" applyBorder="1"/>
    <xf numFmtId="3" fontId="5" fillId="0" borderId="0" xfId="0" applyNumberFormat="1" applyFont="1" applyFill="1"/>
    <xf numFmtId="3" fontId="5" fillId="0" borderId="2" xfId="0" applyNumberFormat="1" applyFont="1" applyFill="1" applyBorder="1"/>
    <xf numFmtId="3" fontId="5" fillId="0" borderId="3" xfId="0" applyNumberFormat="1" applyFont="1" applyFill="1" applyBorder="1"/>
    <xf numFmtId="3" fontId="6" fillId="0" borderId="7" xfId="0" applyNumberFormat="1" applyFont="1" applyFill="1" applyBorder="1"/>
    <xf numFmtId="3" fontId="5" fillId="0" borderId="18" xfId="0" applyNumberFormat="1" applyFont="1" applyFill="1" applyBorder="1" applyAlignment="1">
      <alignment vertical="center"/>
    </xf>
    <xf numFmtId="0" fontId="12" fillId="0" borderId="21" xfId="0" applyFont="1" applyBorder="1" applyAlignment="1" applyProtection="1">
      <alignment horizontal="justify" wrapText="1"/>
      <protection hidden="1"/>
    </xf>
    <xf numFmtId="0" fontId="0" fillId="0" borderId="21" xfId="0" applyBorder="1" applyAlignment="1" applyProtection="1">
      <alignment horizontal="justify" wrapText="1"/>
      <protection hidden="1"/>
    </xf>
    <xf numFmtId="0" fontId="3" fillId="0" borderId="16"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5" fillId="0" borderId="0" xfId="0" applyFont="1" applyAlignment="1" applyProtection="1">
      <alignment horizontal="center" wrapText="1"/>
      <protection hidden="1"/>
    </xf>
    <xf numFmtId="0" fontId="0" fillId="0" borderId="0" xfId="0" applyAlignment="1" applyProtection="1">
      <alignment wrapText="1"/>
      <protection hidden="1"/>
    </xf>
    <xf numFmtId="0" fontId="3" fillId="0" borderId="23" xfId="0" applyFont="1" applyBorder="1" applyAlignment="1" applyProtection="1">
      <alignment horizontal="center" wrapText="1"/>
      <protection hidden="1"/>
    </xf>
    <xf numFmtId="0" fontId="3" fillId="0" borderId="24" xfId="0" applyFont="1" applyBorder="1" applyAlignment="1" applyProtection="1">
      <alignment horizontal="center" wrapText="1"/>
      <protection hidden="1"/>
    </xf>
    <xf numFmtId="0" fontId="3" fillId="0" borderId="25" xfId="0" applyFont="1" applyBorder="1" applyAlignment="1" applyProtection="1">
      <alignment horizontal="center" wrapText="1"/>
      <protection hidden="1"/>
    </xf>
    <xf numFmtId="0" fontId="3" fillId="0" borderId="23" xfId="0" applyFont="1" applyBorder="1" applyAlignment="1" applyProtection="1">
      <alignment horizontal="center" vertical="center" wrapText="1"/>
      <protection hidden="1"/>
    </xf>
    <xf numFmtId="0" fontId="3" fillId="0" borderId="24" xfId="0" applyFont="1" applyBorder="1" applyAlignment="1" applyProtection="1">
      <alignment vertical="center" wrapText="1"/>
      <protection hidden="1"/>
    </xf>
    <xf numFmtId="0" fontId="3" fillId="0" borderId="25" xfId="0" applyFont="1" applyBorder="1" applyAlignment="1" applyProtection="1">
      <alignment vertical="center" wrapText="1"/>
      <protection hidden="1"/>
    </xf>
    <xf numFmtId="0" fontId="12" fillId="0" borderId="0" xfId="0" applyFont="1" applyFill="1" applyBorder="1" applyAlignment="1" applyProtection="1">
      <alignment horizontal="justify" vertical="justify" wrapText="1"/>
    </xf>
    <xf numFmtId="0" fontId="0" fillId="0" borderId="0" xfId="0" applyAlignment="1">
      <alignment horizontal="justify" vertical="justify" wrapText="1"/>
    </xf>
    <xf numFmtId="0" fontId="12" fillId="0" borderId="0" xfId="0" quotePrefix="1" applyFont="1" applyAlignment="1" applyProtection="1">
      <alignment horizontal="justify" wrapText="1"/>
    </xf>
    <xf numFmtId="0" fontId="12" fillId="0" borderId="0" xfId="0" applyFont="1" applyAlignment="1">
      <alignment horizontal="justify" wrapText="1"/>
    </xf>
    <xf numFmtId="0" fontId="0" fillId="0" borderId="0" xfId="0" applyAlignment="1">
      <alignment horizontal="justify" wrapText="1"/>
    </xf>
    <xf numFmtId="0" fontId="5" fillId="0" borderId="0" xfId="0" applyFont="1" applyAlignment="1" applyProtection="1">
      <alignment horizontal="center" wrapText="1"/>
    </xf>
    <xf numFmtId="0" fontId="5" fillId="0" borderId="0" xfId="0" applyFont="1" applyAlignment="1">
      <alignment horizontal="center" wrapText="1"/>
    </xf>
    <xf numFmtId="0" fontId="0" fillId="0" borderId="0" xfId="0" applyAlignment="1">
      <alignment wrapText="1"/>
    </xf>
    <xf numFmtId="0" fontId="3" fillId="0" borderId="16" xfId="0" applyFont="1" applyFill="1" applyBorder="1" applyAlignment="1">
      <alignment horizontal="center" vertical="center" wrapText="1"/>
    </xf>
    <xf numFmtId="0" fontId="0" fillId="0" borderId="20" xfId="0" applyFill="1" applyBorder="1" applyAlignment="1">
      <alignment wrapText="1"/>
    </xf>
    <xf numFmtId="0" fontId="0" fillId="0" borderId="4" xfId="0" applyFill="1" applyBorder="1" applyAlignment="1">
      <alignment wrapText="1"/>
    </xf>
    <xf numFmtId="0" fontId="0" fillId="0" borderId="9" xfId="0" applyFill="1" applyBorder="1" applyAlignment="1">
      <alignment wrapText="1"/>
    </xf>
    <xf numFmtId="0" fontId="3" fillId="0" borderId="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wrapText="1"/>
    </xf>
    <xf numFmtId="0" fontId="3" fillId="0" borderId="21" xfId="0" applyFont="1" applyFill="1" applyBorder="1" applyAlignment="1">
      <alignment horizontal="center" wrapText="1"/>
    </xf>
    <xf numFmtId="0" fontId="0" fillId="0" borderId="20" xfId="0" applyFill="1" applyBorder="1" applyAlignment="1">
      <alignment horizontal="center" wrapText="1"/>
    </xf>
    <xf numFmtId="0" fontId="3" fillId="0" borderId="15" xfId="0" applyFont="1" applyBorder="1" applyAlignment="1">
      <alignment horizontal="center" vertical="center" wrapText="1"/>
    </xf>
    <xf numFmtId="0" fontId="0" fillId="0" borderId="6" xfId="0" applyBorder="1"/>
    <xf numFmtId="0" fontId="0" fillId="0" borderId="7" xfId="0" applyBorder="1"/>
    <xf numFmtId="0" fontId="19" fillId="0" borderId="20" xfId="0" applyFont="1" applyBorder="1" applyAlignment="1">
      <alignment horizontal="left" vertical="center" wrapText="1"/>
    </xf>
    <xf numFmtId="0" fontId="19" fillId="0" borderId="8" xfId="0" applyFont="1" applyBorder="1" applyAlignment="1">
      <alignment horizontal="left" vertical="center" wrapText="1"/>
    </xf>
    <xf numFmtId="0" fontId="0" fillId="0" borderId="9" xfId="0" applyBorder="1" applyAlignment="1">
      <alignment horizontal="left" vertical="center" wrapText="1"/>
    </xf>
    <xf numFmtId="0" fontId="3" fillId="0" borderId="1" xfId="0" applyFont="1" applyFill="1" applyBorder="1" applyAlignment="1">
      <alignment horizontal="center" wrapText="1"/>
    </xf>
    <xf numFmtId="0" fontId="3" fillId="0" borderId="13" xfId="0" applyFont="1" applyFill="1" applyBorder="1" applyAlignment="1">
      <alignment horizontal="center" wrapText="1"/>
    </xf>
    <xf numFmtId="0" fontId="0" fillId="0" borderId="14" xfId="0" applyFill="1" applyBorder="1" applyAlignment="1">
      <alignment horizontal="center" wrapText="1"/>
    </xf>
    <xf numFmtId="0" fontId="3" fillId="0" borderId="5" xfId="0" applyFont="1" applyFill="1" applyBorder="1" applyAlignment="1">
      <alignment horizontal="center" vertical="center" wrapText="1"/>
    </xf>
    <xf numFmtId="0" fontId="0" fillId="0" borderId="7" xfId="0" applyFill="1" applyBorder="1" applyAlignment="1">
      <alignment horizontal="center" vertical="center" wrapText="1"/>
    </xf>
    <xf numFmtId="0" fontId="3" fillId="0" borderId="5" xfId="0" applyFont="1" applyFill="1" applyBorder="1" applyAlignment="1">
      <alignment horizontal="center" wrapText="1"/>
    </xf>
    <xf numFmtId="0" fontId="0" fillId="0" borderId="6" xfId="0" applyFill="1" applyBorder="1" applyAlignment="1">
      <alignment wrapText="1"/>
    </xf>
    <xf numFmtId="0" fontId="0" fillId="0" borderId="7" xfId="0" applyFill="1" applyBorder="1" applyAlignment="1">
      <alignment wrapText="1"/>
    </xf>
    <xf numFmtId="0" fontId="3"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9" xfId="0" applyBorder="1" applyAlignment="1">
      <alignment vertical="center" wrapText="1"/>
    </xf>
    <xf numFmtId="0" fontId="3" fillId="0" borderId="7" xfId="0" applyFont="1" applyBorder="1" applyAlignment="1">
      <alignment horizontal="center" vertical="center" wrapText="1"/>
    </xf>
    <xf numFmtId="0" fontId="0" fillId="0" borderId="7" xfId="0" applyBorder="1" applyAlignment="1">
      <alignment horizontal="center" vertical="center" wrapText="1"/>
    </xf>
    <xf numFmtId="0" fontId="3" fillId="0" borderId="16" xfId="0" applyFont="1" applyBorder="1" applyAlignment="1">
      <alignment horizontal="center" vertical="center" wrapText="1"/>
    </xf>
    <xf numFmtId="0" fontId="0" fillId="0" borderId="4" xfId="0" applyBorder="1" applyAlignment="1">
      <alignment horizontal="center" vertical="center" wrapText="1"/>
    </xf>
    <xf numFmtId="0" fontId="12" fillId="0" borderId="0" xfId="0" quotePrefix="1" applyFont="1" applyBorder="1" applyAlignment="1" applyProtection="1">
      <alignment horizontal="justify" wrapText="1"/>
    </xf>
    <xf numFmtId="0" fontId="0" fillId="0" borderId="0" xfId="0" applyBorder="1" applyAlignment="1">
      <alignment horizontal="justify" wrapText="1"/>
    </xf>
    <xf numFmtId="0" fontId="0" fillId="0" borderId="20" xfId="0" applyBorder="1" applyAlignment="1">
      <alignment horizontal="center" vertical="center" wrapText="1"/>
    </xf>
    <xf numFmtId="0" fontId="3" fillId="0" borderId="23" xfId="0" applyFont="1" applyBorder="1" applyAlignment="1">
      <alignment horizontal="center" vertical="center" wrapText="1"/>
    </xf>
    <xf numFmtId="0" fontId="0" fillId="0" borderId="24" xfId="0" applyBorder="1" applyAlignment="1">
      <alignment wrapText="1"/>
    </xf>
    <xf numFmtId="0" fontId="0" fillId="0" borderId="25" xfId="0" applyBorder="1" applyAlignment="1">
      <alignment wrapText="1"/>
    </xf>
    <xf numFmtId="0" fontId="12" fillId="0" borderId="21" xfId="0" quotePrefix="1" applyFont="1" applyBorder="1" applyAlignment="1" applyProtection="1">
      <alignment horizontal="justify" wrapText="1"/>
    </xf>
    <xf numFmtId="0" fontId="0" fillId="0" borderId="21" xfId="0" applyBorder="1" applyAlignment="1">
      <alignment horizontal="justify" wrapText="1"/>
    </xf>
    <xf numFmtId="0" fontId="3" fillId="0" borderId="20" xfId="0" applyFont="1" applyBorder="1" applyAlignment="1">
      <alignment horizontal="center" vertical="center" wrapText="1"/>
    </xf>
    <xf numFmtId="0" fontId="0" fillId="0" borderId="9" xfId="0" applyBorder="1" applyAlignment="1">
      <alignment horizontal="center" vertical="center" wrapText="1"/>
    </xf>
    <xf numFmtId="0" fontId="0" fillId="0" borderId="20" xfId="0" applyBorder="1" applyAlignment="1">
      <alignment vertical="center" wrapText="1"/>
    </xf>
    <xf numFmtId="0" fontId="12" fillId="0" borderId="21" xfId="0" quotePrefix="1" applyFont="1" applyBorder="1" applyAlignment="1" applyProtection="1">
      <alignment horizontal="left" wrapText="1"/>
    </xf>
    <xf numFmtId="0" fontId="0" fillId="0" borderId="21" xfId="0" applyBorder="1" applyAlignment="1">
      <alignment wrapText="1"/>
    </xf>
    <xf numFmtId="0" fontId="0" fillId="0" borderId="8" xfId="0" applyBorder="1" applyAlignment="1">
      <alignment vertical="center" wrapText="1"/>
    </xf>
    <xf numFmtId="0" fontId="3" fillId="0" borderId="23" xfId="0" applyFont="1" applyFill="1" applyBorder="1" applyAlignment="1">
      <alignment horizontal="center" wrapText="1"/>
    </xf>
    <xf numFmtId="0" fontId="0" fillId="0" borderId="24" xfId="0" applyFill="1" applyBorder="1" applyAlignment="1">
      <alignment wrapText="1"/>
    </xf>
    <xf numFmtId="0" fontId="0" fillId="0" borderId="25" xfId="0" applyFill="1" applyBorder="1" applyAlignment="1">
      <alignment wrapText="1"/>
    </xf>
    <xf numFmtId="0" fontId="3" fillId="0" borderId="23" xfId="0" applyFont="1" applyFill="1" applyBorder="1" applyAlignment="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6" xfId="0" applyBorder="1" applyAlignment="1">
      <alignment horizontal="center" vertical="center" wrapText="1"/>
    </xf>
    <xf numFmtId="0" fontId="3" fillId="0" borderId="15" xfId="0" applyFont="1" applyFill="1" applyBorder="1" applyAlignment="1">
      <alignment horizontal="center" wrapText="1"/>
    </xf>
    <xf numFmtId="0" fontId="0" fillId="0" borderId="6" xfId="0" applyFill="1" applyBorder="1" applyAlignment="1">
      <alignment horizontal="center" wrapText="1"/>
    </xf>
    <xf numFmtId="0" fontId="0" fillId="0" borderId="7" xfId="0" applyFill="1" applyBorder="1" applyAlignment="1">
      <alignment horizontal="center" wrapText="1"/>
    </xf>
    <xf numFmtId="0" fontId="0" fillId="0" borderId="3" xfId="0" applyFill="1" applyBorder="1" applyAlignment="1">
      <alignment horizontal="center" wrapText="1"/>
    </xf>
    <xf numFmtId="0" fontId="0" fillId="0" borderId="4" xfId="0" applyFill="1" applyBorder="1" applyAlignment="1">
      <alignment horizontal="center" wrapText="1"/>
    </xf>
    <xf numFmtId="0" fontId="12" fillId="0" borderId="0" xfId="0" quotePrefix="1" applyFont="1" applyAlignment="1" applyProtection="1">
      <alignment horizontal="justify" vertical="top" wrapText="1"/>
    </xf>
    <xf numFmtId="0" fontId="12" fillId="0" borderId="0" xfId="0" applyFont="1" applyAlignment="1">
      <alignment horizontal="justify" vertical="top" wrapText="1"/>
    </xf>
    <xf numFmtId="0" fontId="0" fillId="0" borderId="3" xfId="0" applyFill="1" applyBorder="1" applyAlignment="1">
      <alignment horizontal="center" vertical="center" wrapText="1"/>
    </xf>
    <xf numFmtId="0" fontId="6" fillId="0" borderId="0" xfId="0" applyFont="1" applyAlignment="1">
      <alignment wrapText="1"/>
    </xf>
    <xf numFmtId="0" fontId="3" fillId="0" borderId="1" xfId="0" applyFont="1" applyFill="1" applyBorder="1" applyAlignment="1">
      <alignment horizontal="center"/>
    </xf>
    <xf numFmtId="0" fontId="0" fillId="0" borderId="14" xfId="0" applyFill="1" applyBorder="1" applyAlignment="1">
      <alignment horizontal="center"/>
    </xf>
    <xf numFmtId="0" fontId="0" fillId="0" borderId="21" xfId="0" applyFill="1" applyBorder="1" applyAlignment="1">
      <alignment horizontal="center" wrapText="1"/>
    </xf>
    <xf numFmtId="0" fontId="12" fillId="0" borderId="21" xfId="0" applyFont="1" applyBorder="1" applyAlignment="1">
      <alignment horizontal="justify" wrapText="1"/>
    </xf>
    <xf numFmtId="0" fontId="0" fillId="0" borderId="20" xfId="0" applyFill="1" applyBorder="1" applyAlignment="1">
      <alignment horizontal="center" vertical="center" wrapText="1"/>
    </xf>
    <xf numFmtId="0" fontId="0" fillId="0" borderId="4" xfId="0" applyFill="1" applyBorder="1" applyAlignment="1">
      <alignment vertical="center" wrapText="1"/>
    </xf>
    <xf numFmtId="0" fontId="0" fillId="0" borderId="9" xfId="0" applyFill="1" applyBorder="1" applyAlignment="1">
      <alignment vertical="center" wrapText="1"/>
    </xf>
    <xf numFmtId="0" fontId="3" fillId="0" borderId="2" xfId="0" applyFont="1" applyFill="1" applyBorder="1" applyAlignment="1">
      <alignment horizontal="center" wrapText="1"/>
    </xf>
    <xf numFmtId="0" fontId="0" fillId="0" borderId="10" xfId="0" applyFill="1" applyBorder="1" applyAlignment="1">
      <alignment horizontal="center" wrapText="1"/>
    </xf>
    <xf numFmtId="0" fontId="0" fillId="0" borderId="0" xfId="0" applyAlignment="1">
      <alignment horizontal="center" wrapText="1"/>
    </xf>
    <xf numFmtId="0" fontId="3" fillId="0" borderId="16" xfId="0" applyFont="1" applyFill="1" applyBorder="1" applyAlignment="1">
      <alignment horizontal="center"/>
    </xf>
    <xf numFmtId="0" fontId="3" fillId="0" borderId="21" xfId="0" applyFont="1" applyFill="1" applyBorder="1" applyAlignment="1">
      <alignment horizontal="center"/>
    </xf>
    <xf numFmtId="0" fontId="0" fillId="0" borderId="21" xfId="0" applyFill="1" applyBorder="1" applyAlignment="1">
      <alignment horizontal="center"/>
    </xf>
    <xf numFmtId="0" fontId="0" fillId="0" borderId="20" xfId="0" applyFill="1" applyBorder="1" applyAlignment="1">
      <alignment horizontal="center"/>
    </xf>
    <xf numFmtId="0" fontId="3" fillId="0" borderId="24" xfId="0" applyFont="1" applyFill="1" applyBorder="1" applyAlignment="1">
      <alignment horizontal="center"/>
    </xf>
    <xf numFmtId="3" fontId="13" fillId="0" borderId="15" xfId="0" applyNumberFormat="1" applyFont="1" applyFill="1" applyBorder="1" applyAlignment="1">
      <alignment horizontal="center" vertical="center" wrapText="1"/>
    </xf>
    <xf numFmtId="3" fontId="13" fillId="0" borderId="6" xfId="0" applyNumberFormat="1" applyFont="1" applyFill="1" applyBorder="1" applyAlignment="1">
      <alignment horizontal="center" vertical="center" wrapText="1"/>
    </xf>
    <xf numFmtId="3" fontId="13" fillId="0" borderId="7" xfId="0" applyNumberFormat="1" applyFont="1" applyFill="1" applyBorder="1" applyAlignment="1">
      <alignment horizontal="center" vertical="center" wrapText="1"/>
    </xf>
    <xf numFmtId="3" fontId="36" fillId="0" borderId="15" xfId="0" applyNumberFormat="1" applyFont="1" applyFill="1" applyBorder="1" applyAlignment="1">
      <alignment horizontal="center" vertical="center" wrapText="1"/>
    </xf>
    <xf numFmtId="3" fontId="36" fillId="0" borderId="6" xfId="0" applyNumberFormat="1" applyFont="1" applyFill="1" applyBorder="1" applyAlignment="1">
      <alignment horizontal="center" vertical="center" wrapText="1"/>
    </xf>
    <xf numFmtId="3" fontId="36" fillId="0" borderId="7" xfId="0" applyNumberFormat="1" applyFont="1" applyFill="1" applyBorder="1" applyAlignment="1">
      <alignment horizontal="center" vertical="center" wrapText="1"/>
    </xf>
    <xf numFmtId="3" fontId="13" fillId="0" borderId="16" xfId="0" applyNumberFormat="1" applyFont="1" applyFill="1" applyBorder="1" applyAlignment="1">
      <alignment horizontal="center" vertical="center" wrapText="1"/>
    </xf>
    <xf numFmtId="0" fontId="0" fillId="0" borderId="3" xfId="0" applyFill="1" applyBorder="1" applyAlignment="1">
      <alignment vertical="center" wrapText="1"/>
    </xf>
    <xf numFmtId="3" fontId="5" fillId="0" borderId="0" xfId="0" applyNumberFormat="1" applyFont="1" applyFill="1" applyAlignment="1">
      <alignment horizontal="center"/>
    </xf>
    <xf numFmtId="3" fontId="5" fillId="0" borderId="0" xfId="0" applyNumberFormat="1" applyFont="1" applyAlignment="1">
      <alignment horizontal="center" wrapText="1"/>
    </xf>
    <xf numFmtId="3" fontId="3" fillId="0" borderId="16"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3" fontId="13" fillId="0" borderId="15" xfId="0" applyNumberFormat="1" applyFont="1" applyBorder="1" applyAlignment="1">
      <alignment horizontal="center" vertical="center" wrapText="1"/>
    </xf>
    <xf numFmtId="3" fontId="13" fillId="0" borderId="6" xfId="0" applyNumberFormat="1" applyFont="1" applyBorder="1" applyAlignment="1">
      <alignment horizontal="center" vertical="center" wrapText="1"/>
    </xf>
    <xf numFmtId="3" fontId="13" fillId="0" borderId="7" xfId="0" applyNumberFormat="1" applyFont="1" applyBorder="1" applyAlignment="1">
      <alignment horizontal="center" vertical="center" wrapText="1"/>
    </xf>
    <xf numFmtId="3" fontId="5" fillId="0" borderId="0" xfId="0" applyNumberFormat="1"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39" fillId="0" borderId="15"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3" fontId="13" fillId="0" borderId="16" xfId="0" applyNumberFormat="1" applyFont="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3" fontId="13" fillId="3" borderId="16" xfId="0" applyNumberFormat="1" applyFont="1" applyFill="1" applyBorder="1" applyAlignment="1">
      <alignment horizontal="center" vertical="center" wrapText="1"/>
    </xf>
    <xf numFmtId="0" fontId="0" fillId="3" borderId="3" xfId="0" applyFill="1" applyBorder="1" applyAlignment="1">
      <alignment vertical="center" wrapText="1"/>
    </xf>
    <xf numFmtId="0" fontId="0" fillId="3" borderId="4" xfId="0" applyFill="1" applyBorder="1" applyAlignment="1">
      <alignment vertical="center" wrapText="1"/>
    </xf>
    <xf numFmtId="3" fontId="5" fillId="3" borderId="0" xfId="0" applyNumberFormat="1" applyFont="1" applyFill="1" applyAlignment="1">
      <alignment horizontal="center" wrapText="1"/>
    </xf>
    <xf numFmtId="0" fontId="0" fillId="3" borderId="0" xfId="0" applyFill="1" applyAlignment="1">
      <alignment horizontal="center" wrapText="1"/>
    </xf>
    <xf numFmtId="0" fontId="0" fillId="3" borderId="0" xfId="0" applyFill="1" applyAlignment="1">
      <alignment wrapText="1"/>
    </xf>
    <xf numFmtId="3" fontId="5" fillId="3" borderId="0" xfId="0" applyNumberFormat="1" applyFont="1" applyFill="1" applyAlignment="1">
      <alignment horizontal="center" vertical="center" wrapText="1"/>
    </xf>
    <xf numFmtId="0" fontId="0" fillId="3" borderId="0" xfId="0" applyFill="1" applyAlignment="1">
      <alignment horizontal="center" vertical="center" wrapText="1"/>
    </xf>
    <xf numFmtId="3" fontId="36" fillId="3" borderId="15" xfId="0" applyNumberFormat="1" applyFont="1" applyFill="1" applyBorder="1" applyAlignment="1">
      <alignment horizontal="center" vertical="center" wrapText="1"/>
    </xf>
    <xf numFmtId="3" fontId="36" fillId="3" borderId="6" xfId="0" applyNumberFormat="1" applyFont="1" applyFill="1" applyBorder="1" applyAlignment="1">
      <alignment horizontal="center" vertical="center" wrapText="1"/>
    </xf>
    <xf numFmtId="3" fontId="36" fillId="3" borderId="7" xfId="0" applyNumberFormat="1" applyFont="1" applyFill="1" applyBorder="1" applyAlignment="1">
      <alignment horizontal="center" vertical="center" wrapText="1"/>
    </xf>
    <xf numFmtId="0" fontId="3" fillId="0" borderId="0" xfId="0" applyFont="1" applyAlignment="1">
      <alignment horizontal="center" wrapText="1"/>
    </xf>
    <xf numFmtId="3" fontId="13" fillId="0" borderId="0" xfId="0" applyNumberFormat="1" applyFont="1" applyAlignment="1">
      <alignment horizontal="justify" wrapText="1"/>
    </xf>
    <xf numFmtId="3" fontId="0" fillId="0" borderId="0" xfId="0" applyNumberFormat="1" applyAlignment="1">
      <alignment horizontal="justify" wrapText="1"/>
    </xf>
    <xf numFmtId="3" fontId="3" fillId="0" borderId="20"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3" fontId="12" fillId="0" borderId="0" xfId="0" applyNumberFormat="1" applyFont="1" applyAlignment="1">
      <alignment wrapText="1"/>
    </xf>
    <xf numFmtId="0" fontId="12" fillId="0" borderId="0" xfId="0" quotePrefix="1" applyFont="1" applyAlignment="1" applyProtection="1">
      <alignment horizontal="justify" vertical="justify" wrapText="1"/>
    </xf>
    <xf numFmtId="3" fontId="12" fillId="0" borderId="0" xfId="0" applyNumberFormat="1" applyFont="1" applyAlignment="1">
      <alignment horizontal="justify" wrapText="1"/>
    </xf>
    <xf numFmtId="3" fontId="19" fillId="0" borderId="0" xfId="0" applyNumberFormat="1" applyFont="1" applyAlignment="1">
      <alignment horizontal="justify" wrapText="1"/>
    </xf>
    <xf numFmtId="0" fontId="19" fillId="0" borderId="0" xfId="0" applyFont="1" applyAlignment="1">
      <alignment horizontal="justify" wrapText="1"/>
    </xf>
    <xf numFmtId="3" fontId="19" fillId="0" borderId="0" xfId="0" applyNumberFormat="1" applyFont="1" applyAlignment="1">
      <alignment wrapText="1"/>
    </xf>
    <xf numFmtId="0" fontId="19" fillId="0" borderId="0" xfId="0" applyFont="1" applyAlignment="1">
      <alignment wrapText="1"/>
    </xf>
    <xf numFmtId="0" fontId="19" fillId="0" borderId="0" xfId="0" applyFont="1" applyAlignment="1"/>
    <xf numFmtId="0" fontId="0" fillId="0" borderId="6" xfId="0" applyFill="1" applyBorder="1" applyAlignment="1">
      <alignment horizontal="center" vertical="center" wrapText="1"/>
    </xf>
    <xf numFmtId="3" fontId="19" fillId="0" borderId="0" xfId="0" applyNumberFormat="1" applyFont="1" applyBorder="1" applyAlignment="1">
      <alignment horizontal="justify" vertical="justify" wrapText="1"/>
    </xf>
    <xf numFmtId="0" fontId="19" fillId="0" borderId="0" xfId="0" applyFont="1" applyBorder="1" applyAlignment="1">
      <alignment horizontal="justify" vertical="justify" wrapText="1"/>
    </xf>
    <xf numFmtId="3" fontId="19" fillId="0" borderId="0" xfId="0" applyNumberFormat="1" applyFont="1" applyBorder="1" applyAlignment="1">
      <alignment horizontal="justify" wrapText="1"/>
    </xf>
    <xf numFmtId="0" fontId="19" fillId="0" borderId="0" xfId="0" applyFont="1" applyBorder="1" applyAlignment="1">
      <alignment horizontal="justify" wrapText="1"/>
    </xf>
    <xf numFmtId="3" fontId="19" fillId="0" borderId="0" xfId="0" applyNumberFormat="1" applyFont="1" applyAlignment="1">
      <alignment horizontal="justify" vertical="justify" wrapText="1"/>
    </xf>
    <xf numFmtId="0" fontId="19" fillId="0" borderId="0" xfId="0" applyFont="1" applyAlignment="1">
      <alignment horizontal="justify" vertical="justify" wrapText="1"/>
    </xf>
    <xf numFmtId="0" fontId="3" fillId="0" borderId="0" xfId="0" applyFont="1" applyAlignment="1">
      <alignment wrapText="1"/>
    </xf>
    <xf numFmtId="0" fontId="3" fillId="0" borderId="9" xfId="0" applyFont="1" applyFill="1" applyBorder="1" applyAlignment="1">
      <alignment horizontal="center" vertical="center" wrapText="1"/>
    </xf>
    <xf numFmtId="3" fontId="3" fillId="0" borderId="15"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19" fillId="0" borderId="0" xfId="0" applyFont="1" applyAlignment="1" applyProtection="1">
      <alignment horizontal="justify" vertical="justify" wrapText="1"/>
    </xf>
    <xf numFmtId="0" fontId="19" fillId="0" borderId="21" xfId="0" quotePrefix="1" applyFont="1" applyBorder="1" applyAlignment="1" applyProtection="1">
      <alignment horizontal="justify" wrapText="1"/>
    </xf>
    <xf numFmtId="0" fontId="19" fillId="0" borderId="21" xfId="0" applyFont="1" applyBorder="1" applyAlignment="1">
      <alignment horizontal="justify" wrapText="1"/>
    </xf>
    <xf numFmtId="3" fontId="19" fillId="0" borderId="0" xfId="0" applyNumberFormat="1" applyFont="1" applyBorder="1" applyAlignment="1">
      <alignment horizontal="justify" wrapText="1" readingOrder="1"/>
    </xf>
    <xf numFmtId="0" fontId="19" fillId="0" borderId="0" xfId="0" applyFont="1" applyBorder="1" applyAlignment="1">
      <alignment horizontal="justify" wrapText="1" readingOrder="1"/>
    </xf>
    <xf numFmtId="3" fontId="3" fillId="0" borderId="20" xfId="0" applyNumberFormat="1" applyFont="1" applyBorder="1" applyAlignment="1">
      <alignment horizontal="center" vertical="center" wrapText="1"/>
    </xf>
    <xf numFmtId="0" fontId="3" fillId="0" borderId="9" xfId="0" applyFont="1" applyBorder="1" applyAlignment="1">
      <alignment horizontal="center" vertical="center" wrapText="1"/>
    </xf>
    <xf numFmtId="3" fontId="3" fillId="0" borderId="15" xfId="0" applyNumberFormat="1" applyFont="1" applyBorder="1" applyAlignment="1">
      <alignment horizontal="center" vertical="center"/>
    </xf>
    <xf numFmtId="0" fontId="3" fillId="0" borderId="7" xfId="0" applyFont="1" applyBorder="1" applyAlignment="1">
      <alignment horizontal="center" vertical="center"/>
    </xf>
    <xf numFmtId="3" fontId="17" fillId="0" borderId="0" xfId="0" applyNumberFormat="1" applyFont="1" applyFill="1" applyAlignment="1">
      <alignment horizontal="center" wrapText="1"/>
    </xf>
    <xf numFmtId="0" fontId="12" fillId="0" borderId="0" xfId="0" applyFont="1" applyAlignment="1">
      <alignment wrapText="1"/>
    </xf>
    <xf numFmtId="3" fontId="5" fillId="0" borderId="0" xfId="0" applyNumberFormat="1" applyFont="1" applyFill="1" applyAlignment="1">
      <alignment horizontal="center" wrapText="1"/>
    </xf>
    <xf numFmtId="3" fontId="12" fillId="0" borderId="21" xfId="0" applyNumberFormat="1" applyFont="1" applyBorder="1" applyAlignment="1">
      <alignment horizontal="justify" wrapText="1"/>
    </xf>
    <xf numFmtId="3" fontId="3" fillId="0" borderId="23" xfId="0" applyNumberFormat="1" applyFont="1" applyFill="1" applyBorder="1" applyAlignment="1">
      <alignment horizontal="center" vertical="center" wrapText="1"/>
    </xf>
    <xf numFmtId="3" fontId="3" fillId="0" borderId="25" xfId="0" applyNumberFormat="1" applyFont="1" applyFill="1" applyBorder="1" applyAlignment="1">
      <alignment horizontal="center" vertical="center" wrapText="1"/>
    </xf>
    <xf numFmtId="3" fontId="3" fillId="0" borderId="24" xfId="0" applyNumberFormat="1" applyFont="1" applyFill="1" applyBorder="1" applyAlignment="1">
      <alignment horizontal="center" vertical="center" wrapText="1"/>
    </xf>
    <xf numFmtId="3" fontId="3" fillId="0" borderId="23" xfId="0" applyNumberFormat="1" applyFont="1" applyBorder="1" applyAlignment="1">
      <alignment horizontal="center" vertical="center"/>
    </xf>
    <xf numFmtId="3" fontId="3" fillId="0" borderId="24" xfId="0" applyNumberFormat="1" applyFont="1" applyBorder="1" applyAlignment="1">
      <alignment horizontal="center" vertical="center"/>
    </xf>
    <xf numFmtId="3" fontId="3" fillId="0" borderId="25" xfId="0" applyNumberFormat="1" applyFont="1" applyBorder="1" applyAlignment="1">
      <alignment horizontal="center" vertical="center"/>
    </xf>
    <xf numFmtId="0" fontId="0" fillId="0" borderId="0" xfId="0" applyAlignment="1"/>
    <xf numFmtId="0" fontId="2" fillId="0" borderId="0" xfId="0" applyFont="1" applyAlignment="1">
      <alignment horizontal="center" wrapText="1"/>
    </xf>
    <xf numFmtId="3" fontId="12" fillId="0" borderId="0" xfId="0" applyNumberFormat="1" applyFont="1" applyBorder="1" applyAlignment="1">
      <alignment horizontal="justify" wrapText="1"/>
    </xf>
    <xf numFmtId="3" fontId="3" fillId="0" borderId="21" xfId="0" applyNumberFormat="1" applyFont="1" applyBorder="1" applyAlignment="1">
      <alignment horizontal="center" vertical="center" wrapText="1"/>
    </xf>
    <xf numFmtId="0" fontId="3" fillId="0" borderId="12" xfId="0" applyFont="1" applyBorder="1" applyAlignment="1">
      <alignment vertical="center" wrapText="1"/>
    </xf>
    <xf numFmtId="3" fontId="3" fillId="0" borderId="15" xfId="0" applyNumberFormat="1" applyFont="1" applyBorder="1" applyAlignment="1">
      <alignment horizontal="center" vertical="center" wrapText="1"/>
    </xf>
    <xf numFmtId="0" fontId="3" fillId="0" borderId="4" xfId="0" applyFont="1" applyBorder="1" applyAlignment="1">
      <alignment horizontal="center" vertical="center" wrapText="1"/>
    </xf>
    <xf numFmtId="3" fontId="12" fillId="0" borderId="0" xfId="0" applyNumberFormat="1" applyFont="1" applyBorder="1" applyAlignment="1">
      <alignment wrapText="1"/>
    </xf>
    <xf numFmtId="0" fontId="0" fillId="0" borderId="0" xfId="0" applyBorder="1" applyAlignment="1">
      <alignment wrapText="1"/>
    </xf>
    <xf numFmtId="3" fontId="2" fillId="0" borderId="0" xfId="0" applyNumberFormat="1" applyFont="1" applyFill="1" applyAlignment="1">
      <alignment horizontal="center" wrapText="1"/>
    </xf>
    <xf numFmtId="0" fontId="3" fillId="0" borderId="12" xfId="0" applyFont="1" applyBorder="1" applyAlignment="1">
      <alignment wrapText="1"/>
    </xf>
    <xf numFmtId="0" fontId="3" fillId="2" borderId="21" xfId="2" applyFont="1" applyFill="1" applyBorder="1" applyAlignment="1" applyProtection="1">
      <alignment horizontal="center" vertical="center" wrapText="1"/>
    </xf>
    <xf numFmtId="0" fontId="3" fillId="2" borderId="20" xfId="2" applyFont="1" applyFill="1" applyBorder="1" applyAlignment="1" applyProtection="1">
      <alignment horizontal="center" vertical="center" wrapText="1"/>
    </xf>
    <xf numFmtId="0" fontId="3" fillId="0" borderId="0"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2" borderId="5" xfId="2" applyFont="1" applyFill="1" applyBorder="1" applyAlignment="1" applyProtection="1">
      <alignment horizontal="center" vertical="center"/>
    </xf>
    <xf numFmtId="0" fontId="3" fillId="2" borderId="7" xfId="2" applyFont="1" applyFill="1" applyBorder="1" applyAlignment="1" applyProtection="1">
      <alignment horizontal="center" vertical="center"/>
    </xf>
    <xf numFmtId="0" fontId="3" fillId="2" borderId="10" xfId="2" applyFont="1" applyFill="1" applyBorder="1" applyAlignment="1">
      <alignment horizontal="center" vertical="center"/>
    </xf>
    <xf numFmtId="0" fontId="3" fillId="2" borderId="9" xfId="2" applyFont="1" applyFill="1" applyBorder="1" applyAlignment="1">
      <alignment horizontal="center" vertical="center"/>
    </xf>
    <xf numFmtId="0" fontId="3" fillId="2" borderId="1" xfId="2" applyFont="1" applyFill="1" applyBorder="1" applyAlignment="1">
      <alignment horizontal="center" vertical="center"/>
    </xf>
    <xf numFmtId="0" fontId="3" fillId="2" borderId="13" xfId="2" applyFont="1" applyFill="1" applyBorder="1" applyAlignment="1">
      <alignment horizontal="center" vertical="center"/>
    </xf>
    <xf numFmtId="0" fontId="3" fillId="2" borderId="32" xfId="2" applyFont="1" applyFill="1" applyBorder="1" applyAlignment="1">
      <alignment horizontal="center" vertical="center"/>
    </xf>
    <xf numFmtId="0" fontId="3" fillId="2" borderId="31" xfId="2" applyFont="1" applyFill="1" applyBorder="1" applyAlignment="1">
      <alignment horizontal="center" vertical="center"/>
    </xf>
    <xf numFmtId="0" fontId="3" fillId="2" borderId="34" xfId="2" applyFont="1" applyFill="1" applyBorder="1" applyAlignment="1">
      <alignment horizontal="center" vertical="center"/>
    </xf>
    <xf numFmtId="0" fontId="2" fillId="0" borderId="11" xfId="2" applyFont="1" applyBorder="1" applyAlignment="1" applyProtection="1">
      <alignment horizontal="left" vertical="center" wrapText="1"/>
    </xf>
    <xf numFmtId="0" fontId="2" fillId="0" borderId="29" xfId="0" applyFont="1" applyBorder="1" applyAlignment="1">
      <alignment vertical="center" wrapText="1"/>
    </xf>
    <xf numFmtId="0" fontId="3" fillId="0" borderId="0" xfId="2" applyFont="1" applyBorder="1" applyAlignment="1" applyProtection="1">
      <alignment horizontal="left" vertical="center" wrapText="1"/>
    </xf>
    <xf numFmtId="0" fontId="5" fillId="0" borderId="0" xfId="2" quotePrefix="1" applyFont="1" applyAlignment="1" applyProtection="1">
      <alignment horizontal="center" vertical="center"/>
    </xf>
    <xf numFmtId="0" fontId="3" fillId="2" borderId="24" xfId="2" applyFont="1" applyFill="1" applyBorder="1" applyAlignment="1" applyProtection="1">
      <alignment horizontal="center" vertical="center" wrapText="1"/>
    </xf>
    <xf numFmtId="0" fontId="3" fillId="0" borderId="24" xfId="2" applyFont="1" applyBorder="1" applyAlignment="1">
      <alignment horizontal="center" vertical="center" wrapText="1"/>
    </xf>
    <xf numFmtId="0" fontId="3" fillId="0" borderId="21" xfId="2" applyFont="1" applyBorder="1" applyAlignment="1">
      <alignment horizontal="center" vertical="center" wrapText="1"/>
    </xf>
    <xf numFmtId="0" fontId="3" fillId="0" borderId="25" xfId="2" applyFont="1" applyBorder="1" applyAlignment="1">
      <alignment horizontal="center" vertical="center" wrapText="1"/>
    </xf>
    <xf numFmtId="0" fontId="3" fillId="2" borderId="23" xfId="2" quotePrefix="1" applyFont="1" applyFill="1" applyBorder="1" applyAlignment="1">
      <alignment horizontal="center" vertical="center" wrapText="1"/>
    </xf>
    <xf numFmtId="0" fontId="3" fillId="2" borderId="23" xfId="2" quotePrefix="1" applyFont="1" applyFill="1" applyBorder="1" applyAlignment="1" applyProtection="1">
      <alignment horizontal="center" vertical="center" wrapText="1"/>
    </xf>
    <xf numFmtId="0" fontId="3" fillId="2" borderId="16" xfId="2" applyFont="1" applyFill="1" applyBorder="1" applyAlignment="1" applyProtection="1">
      <alignment horizontal="center" vertical="center" wrapText="1"/>
    </xf>
    <xf numFmtId="3" fontId="3" fillId="0" borderId="5" xfId="0" applyNumberFormat="1" applyFont="1" applyBorder="1" applyAlignment="1">
      <alignment horizontal="center" vertical="center" wrapText="1"/>
    </xf>
    <xf numFmtId="0" fontId="3" fillId="0" borderId="3" xfId="0" applyFont="1" applyBorder="1" applyAlignment="1">
      <alignment horizontal="center" vertical="center" wrapText="1"/>
    </xf>
    <xf numFmtId="3" fontId="12" fillId="0" borderId="21" xfId="0" applyNumberFormat="1" applyFont="1" applyBorder="1" applyAlignment="1">
      <alignment horizontal="justify" vertical="justify" wrapText="1"/>
    </xf>
    <xf numFmtId="0" fontId="0" fillId="0" borderId="21" xfId="0" applyBorder="1" applyAlignment="1">
      <alignment horizontal="justify" vertical="justify" wrapText="1"/>
    </xf>
    <xf numFmtId="3" fontId="5" fillId="0" borderId="0" xfId="0" applyNumberFormat="1" applyFont="1" applyAlignment="1">
      <alignment horizontal="center"/>
    </xf>
    <xf numFmtId="0" fontId="0" fillId="0" borderId="0" xfId="0" applyAlignment="1">
      <alignment horizontal="center"/>
    </xf>
    <xf numFmtId="0" fontId="0" fillId="0" borderId="12" xfId="0" applyBorder="1" applyAlignment="1">
      <alignment vertical="center" wrapText="1"/>
    </xf>
    <xf numFmtId="0" fontId="3" fillId="0" borderId="20" xfId="0" applyFont="1" applyBorder="1" applyAlignment="1" applyProtection="1">
      <alignment horizontal="left" vertical="center" wrapText="1"/>
    </xf>
    <xf numFmtId="0" fontId="3" fillId="0" borderId="15" xfId="0" applyFont="1" applyBorder="1" applyAlignment="1" applyProtection="1">
      <alignment horizontal="center" vertical="center" wrapText="1"/>
    </xf>
    <xf numFmtId="0" fontId="3" fillId="0" borderId="6" xfId="0" applyFont="1" applyBorder="1" applyAlignment="1">
      <alignment horizontal="center" vertical="center" wrapText="1"/>
    </xf>
    <xf numFmtId="3" fontId="12" fillId="0" borderId="0" xfId="0" applyNumberFormat="1" applyFont="1" applyAlignment="1">
      <alignment horizontal="justify" vertical="justify"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xf numFmtId="0" fontId="47" fillId="0" borderId="20" xfId="0" applyFont="1" applyBorder="1" applyAlignment="1" applyProtection="1">
      <alignment horizontal="center" vertical="center" wrapText="1"/>
    </xf>
    <xf numFmtId="0" fontId="47" fillId="0" borderId="8" xfId="0" applyFont="1" applyBorder="1" applyAlignment="1">
      <alignment horizontal="center" vertical="center" wrapText="1"/>
    </xf>
    <xf numFmtId="0" fontId="45" fillId="0" borderId="9" xfId="0" applyFont="1" applyBorder="1" applyAlignment="1">
      <alignment horizontal="center" vertical="center" wrapText="1"/>
    </xf>
    <xf numFmtId="0" fontId="19" fillId="0" borderId="8" xfId="0" applyFont="1" applyBorder="1" applyAlignment="1">
      <alignment vertical="center" wrapText="1"/>
    </xf>
  </cellXfs>
  <cellStyles count="7">
    <cellStyle name="Millares" xfId="5" builtinId="3"/>
    <cellStyle name="Millares [0]" xfId="6" builtinId="6"/>
    <cellStyle name="Normal" xfId="0" builtinId="0"/>
    <cellStyle name="Normal 2" xfId="2"/>
    <cellStyle name="Normal 3" xfId="3"/>
    <cellStyle name="Normal 4" xfId="4"/>
    <cellStyle name="Normal_Forminp2-29-32comprob" xfId="1"/>
  </cellStyles>
  <dxfs count="0"/>
  <tableStyles count="1" defaultTableStyle="TableStyleMedium9" defaultPivotStyle="PivotStyleLight16">
    <tableStyle name="MySqlDefault" pivot="0" table="0" coun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00"/>
      <color rgb="FF006C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13"/>
  <sheetViews>
    <sheetView workbookViewId="0"/>
  </sheetViews>
  <sheetFormatPr baseColWidth="10" defaultRowHeight="15" x14ac:dyDescent="0.25"/>
  <cols>
    <col min="1" max="1" width="7.140625" style="186" bestFit="1" customWidth="1"/>
    <col min="2" max="2" width="9.140625" style="186" bestFit="1" customWidth="1"/>
    <col min="3" max="16384" width="11.42578125" style="186"/>
  </cols>
  <sheetData>
    <row r="1" spans="1:3" x14ac:dyDescent="0.25">
      <c r="A1" s="186" t="s">
        <v>383</v>
      </c>
      <c r="B1" s="186" t="s">
        <v>384</v>
      </c>
      <c r="C1" s="186" t="s">
        <v>385</v>
      </c>
    </row>
    <row r="2" spans="1:3" x14ac:dyDescent="0.25">
      <c r="A2" s="186">
        <v>4</v>
      </c>
      <c r="B2" s="187" t="s">
        <v>392</v>
      </c>
      <c r="C2" s="186" t="s">
        <v>393</v>
      </c>
    </row>
    <row r="3" spans="1:3" x14ac:dyDescent="0.25">
      <c r="A3" s="186">
        <v>8</v>
      </c>
      <c r="B3" s="187" t="s">
        <v>400</v>
      </c>
      <c r="C3" s="186" t="s">
        <v>401</v>
      </c>
    </row>
    <row r="4" spans="1:3" x14ac:dyDescent="0.25">
      <c r="A4" s="186">
        <v>12</v>
      </c>
      <c r="B4" s="188">
        <v>12</v>
      </c>
      <c r="C4" s="186" t="s">
        <v>406</v>
      </c>
    </row>
    <row r="5" spans="1:3" x14ac:dyDescent="0.25">
      <c r="A5" s="186">
        <v>1</v>
      </c>
      <c r="B5" s="187" t="s">
        <v>386</v>
      </c>
      <c r="C5" s="186" t="s">
        <v>387</v>
      </c>
    </row>
    <row r="6" spans="1:3" x14ac:dyDescent="0.25">
      <c r="A6" s="186">
        <v>2</v>
      </c>
      <c r="B6" s="187" t="s">
        <v>388</v>
      </c>
      <c r="C6" s="186" t="s">
        <v>389</v>
      </c>
    </row>
    <row r="7" spans="1:3" x14ac:dyDescent="0.25">
      <c r="A7" s="186">
        <v>7</v>
      </c>
      <c r="B7" s="187" t="s">
        <v>398</v>
      </c>
      <c r="C7" s="186" t="s">
        <v>399</v>
      </c>
    </row>
    <row r="8" spans="1:3" x14ac:dyDescent="0.25">
      <c r="A8" s="186">
        <v>6</v>
      </c>
      <c r="B8" s="187" t="s">
        <v>396</v>
      </c>
      <c r="C8" s="186" t="s">
        <v>397</v>
      </c>
    </row>
    <row r="9" spans="1:3" x14ac:dyDescent="0.25">
      <c r="A9" s="186">
        <v>3</v>
      </c>
      <c r="B9" s="187" t="s">
        <v>390</v>
      </c>
      <c r="C9" s="186" t="s">
        <v>391</v>
      </c>
    </row>
    <row r="10" spans="1:3" x14ac:dyDescent="0.25">
      <c r="A10" s="186">
        <v>5</v>
      </c>
      <c r="B10" s="187" t="s">
        <v>394</v>
      </c>
      <c r="C10" s="186" t="s">
        <v>395</v>
      </c>
    </row>
    <row r="11" spans="1:3" x14ac:dyDescent="0.25">
      <c r="A11" s="186">
        <v>11</v>
      </c>
      <c r="B11" s="188">
        <v>11</v>
      </c>
      <c r="C11" s="186" t="s">
        <v>405</v>
      </c>
    </row>
    <row r="12" spans="1:3" x14ac:dyDescent="0.25">
      <c r="A12" s="186">
        <v>10</v>
      </c>
      <c r="B12" s="188">
        <v>10</v>
      </c>
      <c r="C12" s="186" t="s">
        <v>404</v>
      </c>
    </row>
    <row r="13" spans="1:3" x14ac:dyDescent="0.25">
      <c r="A13" s="186">
        <v>9</v>
      </c>
      <c r="B13" s="187" t="s">
        <v>402</v>
      </c>
      <c r="C13" s="186" t="s">
        <v>403</v>
      </c>
    </row>
  </sheetData>
  <sortState ref="A2:C13">
    <sortCondition ref="C2:C13"/>
  </sortState>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3300"/>
    <pageSetUpPr fitToPage="1"/>
  </sheetPr>
  <dimension ref="A1:X36"/>
  <sheetViews>
    <sheetView showGridLines="0" zoomScale="70" zoomScaleNormal="70" workbookViewId="0"/>
  </sheetViews>
  <sheetFormatPr baseColWidth="10" defaultRowHeight="12.75" x14ac:dyDescent="0.2"/>
  <cols>
    <col min="1" max="1" width="23.5703125" style="2" customWidth="1"/>
    <col min="2" max="2" width="18.7109375" style="2" customWidth="1"/>
    <col min="3" max="3" width="7.42578125" style="2" bestFit="1" customWidth="1"/>
    <col min="4" max="4" width="15.42578125" style="2" customWidth="1"/>
    <col min="5" max="5" width="19" style="2" customWidth="1"/>
    <col min="6" max="6" width="16.5703125" style="2" customWidth="1"/>
    <col min="7" max="7" width="16.5703125" style="2" bestFit="1" customWidth="1"/>
    <col min="8" max="8" width="17.42578125" style="2" customWidth="1"/>
    <col min="9" max="9" width="16" style="2" customWidth="1"/>
    <col min="10" max="10" width="18.140625" style="2" customWidth="1"/>
    <col min="11" max="12" width="17.28515625" style="2" customWidth="1"/>
    <col min="13" max="13" width="17.140625" style="2" customWidth="1"/>
    <col min="14" max="14" width="14" style="2" customWidth="1"/>
    <col min="15" max="15" width="12.85546875" style="2" customWidth="1"/>
    <col min="16" max="16" width="16.140625" style="2" customWidth="1"/>
    <col min="17" max="17" width="15.28515625" style="2" customWidth="1"/>
    <col min="18" max="22" width="15.140625" style="2" customWidth="1"/>
    <col min="23" max="23" width="13.28515625" style="2" customWidth="1"/>
    <col min="24" max="24" width="22.140625" style="2" bestFit="1" customWidth="1"/>
    <col min="25" max="16384" width="11.42578125" style="2"/>
  </cols>
  <sheetData>
    <row r="1" spans="1:24" ht="15.75" x14ac:dyDescent="0.25">
      <c r="A1" s="52" t="str">
        <f>'Cuadro 1'!A3</f>
        <v>Febrero</v>
      </c>
    </row>
    <row r="2" spans="1:24" ht="18" customHeight="1" x14ac:dyDescent="0.25">
      <c r="A2" s="519" t="s">
        <v>50</v>
      </c>
      <c r="B2" s="504"/>
      <c r="C2" s="504"/>
      <c r="D2" s="504"/>
      <c r="E2" s="504"/>
      <c r="F2" s="504"/>
      <c r="G2" s="504"/>
      <c r="H2" s="504"/>
      <c r="I2" s="504"/>
      <c r="J2" s="504"/>
      <c r="K2" s="504"/>
      <c r="L2" s="504"/>
      <c r="M2" s="504"/>
      <c r="N2" s="504"/>
      <c r="O2" s="504"/>
      <c r="P2" s="504"/>
      <c r="Q2" s="504"/>
      <c r="R2" s="504"/>
      <c r="S2" s="504"/>
      <c r="T2" s="504"/>
      <c r="U2" s="504"/>
      <c r="V2" s="504"/>
      <c r="W2" s="504"/>
    </row>
    <row r="3" spans="1:24" ht="14.25" customHeight="1" x14ac:dyDescent="0.2">
      <c r="A3" s="14"/>
      <c r="B3" s="14"/>
      <c r="C3" s="14"/>
      <c r="D3" s="14"/>
      <c r="E3" s="14"/>
      <c r="F3" s="14"/>
      <c r="G3" s="14"/>
      <c r="H3" s="14"/>
      <c r="I3" s="14"/>
      <c r="J3" s="14"/>
      <c r="K3" s="14"/>
      <c r="L3" s="14"/>
      <c r="M3" s="14"/>
      <c r="N3" s="14"/>
      <c r="O3" s="14"/>
      <c r="P3" s="14"/>
      <c r="Q3" s="14"/>
      <c r="R3" s="14"/>
      <c r="S3" s="14"/>
      <c r="T3" s="14"/>
      <c r="U3" s="14"/>
      <c r="V3" s="14"/>
      <c r="W3" s="14"/>
      <c r="X3" s="14"/>
    </row>
    <row r="4" spans="1:24" ht="15.75" x14ac:dyDescent="0.25">
      <c r="A4" s="518" t="s">
        <v>247</v>
      </c>
      <c r="B4" s="518"/>
      <c r="C4" s="518"/>
      <c r="D4" s="518"/>
      <c r="E4" s="518"/>
      <c r="F4" s="518"/>
      <c r="G4" s="518"/>
      <c r="H4" s="518"/>
      <c r="I4" s="518"/>
      <c r="J4" s="518"/>
      <c r="K4" s="518"/>
      <c r="L4" s="518"/>
      <c r="M4" s="518"/>
      <c r="N4" s="518"/>
      <c r="O4" s="518"/>
      <c r="P4" s="518"/>
      <c r="Q4" s="518"/>
      <c r="R4" s="518"/>
      <c r="S4" s="518"/>
      <c r="T4" s="518"/>
      <c r="U4" s="518"/>
      <c r="V4" s="518"/>
      <c r="W4" s="518"/>
      <c r="X4" s="14"/>
    </row>
    <row r="5" spans="1:24" ht="13.5" thickBot="1" x14ac:dyDescent="0.25">
      <c r="A5" s="14"/>
      <c r="B5" s="14"/>
      <c r="C5" s="14"/>
      <c r="D5" s="14"/>
      <c r="E5" s="14"/>
      <c r="F5" s="14"/>
      <c r="G5" s="14"/>
      <c r="H5" s="14"/>
      <c r="I5" s="14"/>
      <c r="J5" s="14"/>
      <c r="K5" s="14"/>
      <c r="L5" s="14"/>
      <c r="M5" s="14"/>
      <c r="N5" s="14"/>
      <c r="O5" s="14"/>
      <c r="P5" s="14"/>
      <c r="Q5" s="14"/>
      <c r="R5" s="14"/>
      <c r="S5" s="14"/>
      <c r="T5" s="14"/>
      <c r="U5" s="14"/>
      <c r="V5" s="14"/>
      <c r="W5" s="14"/>
      <c r="X5" s="14"/>
    </row>
    <row r="6" spans="1:24" s="131" customFormat="1" ht="15" customHeight="1" thickTop="1" x14ac:dyDescent="0.2">
      <c r="A6" s="355"/>
      <c r="B6" s="510" t="s">
        <v>416</v>
      </c>
      <c r="C6" s="510" t="s">
        <v>407</v>
      </c>
      <c r="D6" s="510" t="s">
        <v>417</v>
      </c>
      <c r="E6" s="510" t="s">
        <v>418</v>
      </c>
      <c r="F6" s="510" t="s">
        <v>419</v>
      </c>
      <c r="G6" s="510" t="s">
        <v>408</v>
      </c>
      <c r="H6" s="510" t="s">
        <v>420</v>
      </c>
      <c r="I6" s="510" t="s">
        <v>421</v>
      </c>
      <c r="J6" s="510" t="s">
        <v>422</v>
      </c>
      <c r="K6" s="510" t="s">
        <v>423</v>
      </c>
      <c r="L6" s="510" t="s">
        <v>424</v>
      </c>
      <c r="M6" s="510" t="s">
        <v>425</v>
      </c>
      <c r="N6" s="510" t="s">
        <v>426</v>
      </c>
      <c r="O6" s="510" t="s">
        <v>427</v>
      </c>
      <c r="P6" s="510" t="s">
        <v>428</v>
      </c>
      <c r="Q6" s="510" t="s">
        <v>409</v>
      </c>
      <c r="R6" s="510" t="s">
        <v>429</v>
      </c>
      <c r="S6" s="510" t="s">
        <v>431</v>
      </c>
      <c r="T6" s="510" t="s">
        <v>433</v>
      </c>
      <c r="U6" s="510" t="s">
        <v>438</v>
      </c>
      <c r="V6" s="510" t="s">
        <v>437</v>
      </c>
      <c r="W6" s="513" t="s">
        <v>412</v>
      </c>
      <c r="X6" s="516" t="s">
        <v>251</v>
      </c>
    </row>
    <row r="7" spans="1:24" s="131" customFormat="1" ht="15" customHeight="1" x14ac:dyDescent="0.15">
      <c r="A7" s="356" t="s">
        <v>25</v>
      </c>
      <c r="B7" s="511"/>
      <c r="C7" s="511"/>
      <c r="D7" s="511"/>
      <c r="E7" s="511"/>
      <c r="F7" s="511"/>
      <c r="G7" s="511"/>
      <c r="H7" s="511"/>
      <c r="I7" s="511"/>
      <c r="J7" s="511"/>
      <c r="K7" s="511"/>
      <c r="L7" s="511"/>
      <c r="M7" s="511"/>
      <c r="N7" s="511"/>
      <c r="O7" s="511"/>
      <c r="P7" s="511"/>
      <c r="Q7" s="511"/>
      <c r="R7" s="511"/>
      <c r="S7" s="511"/>
      <c r="T7" s="511"/>
      <c r="U7" s="511"/>
      <c r="V7" s="511"/>
      <c r="W7" s="514"/>
      <c r="X7" s="517"/>
    </row>
    <row r="8" spans="1:24" s="131" customFormat="1" ht="24" customHeight="1" x14ac:dyDescent="0.2">
      <c r="A8" s="357"/>
      <c r="B8" s="512"/>
      <c r="C8" s="512"/>
      <c r="D8" s="512"/>
      <c r="E8" s="512"/>
      <c r="F8" s="512"/>
      <c r="G8" s="512"/>
      <c r="H8" s="512"/>
      <c r="I8" s="512"/>
      <c r="J8" s="512"/>
      <c r="K8" s="512"/>
      <c r="L8" s="512"/>
      <c r="M8" s="512"/>
      <c r="N8" s="512"/>
      <c r="O8" s="512"/>
      <c r="P8" s="512"/>
      <c r="Q8" s="512"/>
      <c r="R8" s="512"/>
      <c r="S8" s="512"/>
      <c r="T8" s="512"/>
      <c r="U8" s="512"/>
      <c r="V8" s="512"/>
      <c r="W8" s="515"/>
      <c r="X8" s="500"/>
    </row>
    <row r="9" spans="1:24" ht="15.75" x14ac:dyDescent="0.25">
      <c r="A9" s="358" t="s">
        <v>29</v>
      </c>
      <c r="B9" s="359">
        <v>561</v>
      </c>
      <c r="C9" s="359">
        <v>146</v>
      </c>
      <c r="D9" s="359">
        <v>220</v>
      </c>
      <c r="E9" s="359">
        <v>3</v>
      </c>
      <c r="F9" s="359">
        <v>27</v>
      </c>
      <c r="G9" s="359">
        <v>213</v>
      </c>
      <c r="H9" s="359">
        <v>1379</v>
      </c>
      <c r="I9" s="359">
        <v>571</v>
      </c>
      <c r="J9" s="359">
        <v>488</v>
      </c>
      <c r="K9" s="359">
        <v>71</v>
      </c>
      <c r="L9" s="359">
        <v>50</v>
      </c>
      <c r="M9" s="359">
        <v>60</v>
      </c>
      <c r="N9" s="359">
        <v>713</v>
      </c>
      <c r="O9" s="359">
        <v>267</v>
      </c>
      <c r="P9" s="359">
        <v>4</v>
      </c>
      <c r="Q9" s="359">
        <v>201</v>
      </c>
      <c r="R9" s="359">
        <v>1132</v>
      </c>
      <c r="S9" s="359">
        <v>110</v>
      </c>
      <c r="T9" s="359">
        <v>3281</v>
      </c>
      <c r="U9" s="359">
        <v>1056</v>
      </c>
      <c r="V9" s="359">
        <v>2</v>
      </c>
      <c r="W9" s="359">
        <v>233</v>
      </c>
      <c r="X9" s="359">
        <v>10788</v>
      </c>
    </row>
    <row r="10" spans="1:24" ht="15.75" x14ac:dyDescent="0.25">
      <c r="A10" s="360" t="s">
        <v>30</v>
      </c>
      <c r="B10" s="359">
        <v>73</v>
      </c>
      <c r="C10" s="359">
        <v>192</v>
      </c>
      <c r="D10" s="359">
        <v>327</v>
      </c>
      <c r="E10" s="359">
        <v>6</v>
      </c>
      <c r="F10" s="359">
        <v>22</v>
      </c>
      <c r="G10" s="359">
        <v>342</v>
      </c>
      <c r="H10" s="359">
        <v>2263</v>
      </c>
      <c r="I10" s="359">
        <v>642</v>
      </c>
      <c r="J10" s="359">
        <v>733</v>
      </c>
      <c r="K10" s="359">
        <v>126</v>
      </c>
      <c r="L10" s="359">
        <v>101</v>
      </c>
      <c r="M10" s="359">
        <v>168</v>
      </c>
      <c r="N10" s="359">
        <v>1195</v>
      </c>
      <c r="O10" s="359">
        <v>430</v>
      </c>
      <c r="P10" s="359">
        <v>7</v>
      </c>
      <c r="Q10" s="359">
        <v>280</v>
      </c>
      <c r="R10" s="359">
        <v>1717</v>
      </c>
      <c r="S10" s="359">
        <v>161</v>
      </c>
      <c r="T10" s="359">
        <v>5203</v>
      </c>
      <c r="U10" s="359">
        <v>1146</v>
      </c>
      <c r="V10" s="359">
        <v>4</v>
      </c>
      <c r="W10" s="359">
        <v>370</v>
      </c>
      <c r="X10" s="359">
        <v>15508</v>
      </c>
    </row>
    <row r="11" spans="1:24" ht="15.75" x14ac:dyDescent="0.25">
      <c r="A11" s="360" t="s">
        <v>31</v>
      </c>
      <c r="B11" s="359">
        <v>60</v>
      </c>
      <c r="C11" s="359">
        <v>529</v>
      </c>
      <c r="D11" s="359">
        <v>659</v>
      </c>
      <c r="E11" s="359">
        <v>4</v>
      </c>
      <c r="F11" s="359">
        <v>43</v>
      </c>
      <c r="G11" s="359">
        <v>671</v>
      </c>
      <c r="H11" s="359">
        <v>2154</v>
      </c>
      <c r="I11" s="359">
        <v>1337</v>
      </c>
      <c r="J11" s="359">
        <v>1184</v>
      </c>
      <c r="K11" s="359">
        <v>183</v>
      </c>
      <c r="L11" s="359">
        <v>126</v>
      </c>
      <c r="M11" s="359">
        <v>232</v>
      </c>
      <c r="N11" s="359">
        <v>2209</v>
      </c>
      <c r="O11" s="359">
        <v>885</v>
      </c>
      <c r="P11" s="359">
        <v>6</v>
      </c>
      <c r="Q11" s="359">
        <v>491</v>
      </c>
      <c r="R11" s="359">
        <v>3172</v>
      </c>
      <c r="S11" s="359">
        <v>257</v>
      </c>
      <c r="T11" s="359">
        <v>8772</v>
      </c>
      <c r="U11" s="359">
        <v>2195</v>
      </c>
      <c r="V11" s="359">
        <v>5</v>
      </c>
      <c r="W11" s="359">
        <v>876</v>
      </c>
      <c r="X11" s="359">
        <v>26050</v>
      </c>
    </row>
    <row r="12" spans="1:24" ht="15.75" x14ac:dyDescent="0.25">
      <c r="A12" s="360" t="s">
        <v>32</v>
      </c>
      <c r="B12" s="359">
        <v>189</v>
      </c>
      <c r="C12" s="359">
        <v>286</v>
      </c>
      <c r="D12" s="359">
        <v>246</v>
      </c>
      <c r="E12" s="359">
        <v>6</v>
      </c>
      <c r="F12" s="359">
        <v>41</v>
      </c>
      <c r="G12" s="359">
        <v>238</v>
      </c>
      <c r="H12" s="359">
        <v>1033</v>
      </c>
      <c r="I12" s="359">
        <v>415</v>
      </c>
      <c r="J12" s="359">
        <v>530</v>
      </c>
      <c r="K12" s="359">
        <v>84</v>
      </c>
      <c r="L12" s="359">
        <v>41</v>
      </c>
      <c r="M12" s="359">
        <v>55</v>
      </c>
      <c r="N12" s="359">
        <v>786</v>
      </c>
      <c r="O12" s="359">
        <v>323</v>
      </c>
      <c r="P12" s="359">
        <v>1</v>
      </c>
      <c r="Q12" s="359">
        <v>129</v>
      </c>
      <c r="R12" s="359">
        <v>963</v>
      </c>
      <c r="S12" s="359">
        <v>108</v>
      </c>
      <c r="T12" s="359">
        <v>3955</v>
      </c>
      <c r="U12" s="359">
        <v>785</v>
      </c>
      <c r="V12" s="359">
        <v>0</v>
      </c>
      <c r="W12" s="359">
        <v>305</v>
      </c>
      <c r="X12" s="359">
        <v>10519</v>
      </c>
    </row>
    <row r="13" spans="1:24" ht="15.75" x14ac:dyDescent="0.25">
      <c r="A13" s="360" t="s">
        <v>33</v>
      </c>
      <c r="B13" s="359">
        <v>1008</v>
      </c>
      <c r="C13" s="359">
        <v>769</v>
      </c>
      <c r="D13" s="359">
        <v>680</v>
      </c>
      <c r="E13" s="359">
        <v>12</v>
      </c>
      <c r="F13" s="359">
        <v>156</v>
      </c>
      <c r="G13" s="359">
        <v>695</v>
      </c>
      <c r="H13" s="359">
        <v>2918</v>
      </c>
      <c r="I13" s="359">
        <v>1193</v>
      </c>
      <c r="J13" s="359">
        <v>1339</v>
      </c>
      <c r="K13" s="359">
        <v>244</v>
      </c>
      <c r="L13" s="359">
        <v>132</v>
      </c>
      <c r="M13" s="359">
        <v>311</v>
      </c>
      <c r="N13" s="359">
        <v>2697</v>
      </c>
      <c r="O13" s="359">
        <v>910</v>
      </c>
      <c r="P13" s="359">
        <v>11</v>
      </c>
      <c r="Q13" s="359">
        <v>599</v>
      </c>
      <c r="R13" s="359">
        <v>3717</v>
      </c>
      <c r="S13" s="359">
        <v>335</v>
      </c>
      <c r="T13" s="359">
        <v>11087</v>
      </c>
      <c r="U13" s="359">
        <v>2538</v>
      </c>
      <c r="V13" s="359">
        <v>8</v>
      </c>
      <c r="W13" s="359">
        <v>799</v>
      </c>
      <c r="X13" s="359">
        <v>32158</v>
      </c>
    </row>
    <row r="14" spans="1:24" ht="15.75" x14ac:dyDescent="0.25">
      <c r="A14" s="360" t="s">
        <v>34</v>
      </c>
      <c r="B14" s="359">
        <v>1939</v>
      </c>
      <c r="C14" s="359">
        <v>1516</v>
      </c>
      <c r="D14" s="359">
        <v>1672</v>
      </c>
      <c r="E14" s="359">
        <v>26</v>
      </c>
      <c r="F14" s="359">
        <v>203</v>
      </c>
      <c r="G14" s="359">
        <v>1873</v>
      </c>
      <c r="H14" s="359">
        <v>7789</v>
      </c>
      <c r="I14" s="359">
        <v>3385</v>
      </c>
      <c r="J14" s="359">
        <v>2957</v>
      </c>
      <c r="K14" s="359">
        <v>889</v>
      </c>
      <c r="L14" s="359">
        <v>705</v>
      </c>
      <c r="M14" s="359">
        <v>946</v>
      </c>
      <c r="N14" s="359">
        <v>7945</v>
      </c>
      <c r="O14" s="359">
        <v>2625</v>
      </c>
      <c r="P14" s="359">
        <v>21</v>
      </c>
      <c r="Q14" s="359">
        <v>1954</v>
      </c>
      <c r="R14" s="359">
        <v>9035</v>
      </c>
      <c r="S14" s="359">
        <v>1264</v>
      </c>
      <c r="T14" s="359">
        <v>23050</v>
      </c>
      <c r="U14" s="359">
        <v>10074</v>
      </c>
      <c r="V14" s="359">
        <v>12</v>
      </c>
      <c r="W14" s="359">
        <v>1668</v>
      </c>
      <c r="X14" s="359">
        <v>81548</v>
      </c>
    </row>
    <row r="15" spans="1:24" ht="22.5" x14ac:dyDescent="0.25">
      <c r="A15" s="360" t="s">
        <v>99</v>
      </c>
      <c r="B15" s="359">
        <v>2664</v>
      </c>
      <c r="C15" s="359">
        <v>517</v>
      </c>
      <c r="D15" s="359">
        <v>1099</v>
      </c>
      <c r="E15" s="359">
        <v>14</v>
      </c>
      <c r="F15" s="359">
        <v>174</v>
      </c>
      <c r="G15" s="359">
        <v>1003</v>
      </c>
      <c r="H15" s="359">
        <v>4000</v>
      </c>
      <c r="I15" s="359">
        <v>1630</v>
      </c>
      <c r="J15" s="359">
        <v>1206</v>
      </c>
      <c r="K15" s="359">
        <v>309</v>
      </c>
      <c r="L15" s="359">
        <v>149</v>
      </c>
      <c r="M15" s="359">
        <v>255</v>
      </c>
      <c r="N15" s="359">
        <v>2849</v>
      </c>
      <c r="O15" s="359">
        <v>868</v>
      </c>
      <c r="P15" s="359">
        <v>13</v>
      </c>
      <c r="Q15" s="359">
        <v>574</v>
      </c>
      <c r="R15" s="359">
        <v>3566</v>
      </c>
      <c r="S15" s="359">
        <v>344</v>
      </c>
      <c r="T15" s="359">
        <v>9343</v>
      </c>
      <c r="U15" s="359">
        <v>4862</v>
      </c>
      <c r="V15" s="359">
        <v>3</v>
      </c>
      <c r="W15" s="359">
        <v>811</v>
      </c>
      <c r="X15" s="359">
        <v>36253</v>
      </c>
    </row>
    <row r="16" spans="1:24" ht="15.75" x14ac:dyDescent="0.25">
      <c r="A16" s="360" t="s">
        <v>36</v>
      </c>
      <c r="B16" s="359">
        <v>3140</v>
      </c>
      <c r="C16" s="359">
        <v>750</v>
      </c>
      <c r="D16" s="359">
        <v>1221</v>
      </c>
      <c r="E16" s="359">
        <v>25</v>
      </c>
      <c r="F16" s="359">
        <v>238</v>
      </c>
      <c r="G16" s="359">
        <v>1376</v>
      </c>
      <c r="H16" s="359">
        <v>4797</v>
      </c>
      <c r="I16" s="359">
        <v>2216</v>
      </c>
      <c r="J16" s="359">
        <v>1465</v>
      </c>
      <c r="K16" s="359">
        <v>387</v>
      </c>
      <c r="L16" s="359">
        <v>220</v>
      </c>
      <c r="M16" s="359">
        <v>267</v>
      </c>
      <c r="N16" s="359">
        <v>3554</v>
      </c>
      <c r="O16" s="359">
        <v>1025</v>
      </c>
      <c r="P16" s="359">
        <v>13</v>
      </c>
      <c r="Q16" s="359">
        <v>709</v>
      </c>
      <c r="R16" s="359">
        <v>4519</v>
      </c>
      <c r="S16" s="359">
        <v>409</v>
      </c>
      <c r="T16" s="359">
        <v>11282</v>
      </c>
      <c r="U16" s="359">
        <v>5053</v>
      </c>
      <c r="V16" s="359">
        <v>2</v>
      </c>
      <c r="W16" s="359">
        <v>993</v>
      </c>
      <c r="X16" s="359">
        <v>43661</v>
      </c>
    </row>
    <row r="17" spans="1:24" ht="15.75" x14ac:dyDescent="0.25">
      <c r="A17" s="360" t="s">
        <v>410</v>
      </c>
      <c r="B17" s="359">
        <v>1238</v>
      </c>
      <c r="C17" s="359">
        <v>352</v>
      </c>
      <c r="D17" s="359">
        <v>487</v>
      </c>
      <c r="E17" s="359">
        <v>5</v>
      </c>
      <c r="F17" s="359">
        <v>178</v>
      </c>
      <c r="G17" s="359">
        <v>487</v>
      </c>
      <c r="H17" s="359">
        <v>2055</v>
      </c>
      <c r="I17" s="359">
        <v>894</v>
      </c>
      <c r="J17" s="359">
        <v>660</v>
      </c>
      <c r="K17" s="359">
        <v>134</v>
      </c>
      <c r="L17" s="359">
        <v>88</v>
      </c>
      <c r="M17" s="359">
        <v>114</v>
      </c>
      <c r="N17" s="359">
        <v>1385</v>
      </c>
      <c r="O17" s="359">
        <v>598</v>
      </c>
      <c r="P17" s="359">
        <v>3</v>
      </c>
      <c r="Q17" s="359">
        <v>353</v>
      </c>
      <c r="R17" s="359">
        <v>2353</v>
      </c>
      <c r="S17" s="359">
        <v>135</v>
      </c>
      <c r="T17" s="359">
        <v>5205</v>
      </c>
      <c r="U17" s="359">
        <v>2083</v>
      </c>
      <c r="V17" s="359">
        <v>6</v>
      </c>
      <c r="W17" s="359">
        <v>367</v>
      </c>
      <c r="X17" s="359">
        <v>19180</v>
      </c>
    </row>
    <row r="18" spans="1:24" ht="15.75" x14ac:dyDescent="0.25">
      <c r="A18" s="360" t="s">
        <v>37</v>
      </c>
      <c r="B18" s="359">
        <v>1477</v>
      </c>
      <c r="C18" s="359">
        <v>1455</v>
      </c>
      <c r="D18" s="359">
        <v>1531</v>
      </c>
      <c r="E18" s="359">
        <v>32</v>
      </c>
      <c r="F18" s="359">
        <v>152</v>
      </c>
      <c r="G18" s="359">
        <v>1488</v>
      </c>
      <c r="H18" s="359">
        <v>6018</v>
      </c>
      <c r="I18" s="359">
        <v>3028</v>
      </c>
      <c r="J18" s="359">
        <v>1872</v>
      </c>
      <c r="K18" s="359">
        <v>520</v>
      </c>
      <c r="L18" s="359">
        <v>311</v>
      </c>
      <c r="M18" s="359">
        <v>540</v>
      </c>
      <c r="N18" s="359">
        <v>5962</v>
      </c>
      <c r="O18" s="359">
        <v>2263</v>
      </c>
      <c r="P18" s="359">
        <v>35</v>
      </c>
      <c r="Q18" s="359">
        <v>1446</v>
      </c>
      <c r="R18" s="359">
        <v>9463</v>
      </c>
      <c r="S18" s="359">
        <v>671</v>
      </c>
      <c r="T18" s="359">
        <v>19564</v>
      </c>
      <c r="U18" s="359">
        <v>5881</v>
      </c>
      <c r="V18" s="359">
        <v>12</v>
      </c>
      <c r="W18" s="359">
        <v>2772</v>
      </c>
      <c r="X18" s="359">
        <v>66493</v>
      </c>
    </row>
    <row r="19" spans="1:24" ht="15.75" x14ac:dyDescent="0.25">
      <c r="A19" s="360" t="s">
        <v>38</v>
      </c>
      <c r="B19" s="359">
        <v>1606</v>
      </c>
      <c r="C19" s="359">
        <v>1017</v>
      </c>
      <c r="D19" s="359">
        <v>1127</v>
      </c>
      <c r="E19" s="359">
        <v>16</v>
      </c>
      <c r="F19" s="359">
        <v>253</v>
      </c>
      <c r="G19" s="359">
        <v>1123</v>
      </c>
      <c r="H19" s="359">
        <v>3831</v>
      </c>
      <c r="I19" s="359">
        <v>1654</v>
      </c>
      <c r="J19" s="359">
        <v>1491</v>
      </c>
      <c r="K19" s="359">
        <v>355</v>
      </c>
      <c r="L19" s="359">
        <v>173</v>
      </c>
      <c r="M19" s="359">
        <v>317</v>
      </c>
      <c r="N19" s="359">
        <v>3803</v>
      </c>
      <c r="O19" s="359">
        <v>1267</v>
      </c>
      <c r="P19" s="359">
        <v>6</v>
      </c>
      <c r="Q19" s="359">
        <v>927</v>
      </c>
      <c r="R19" s="359">
        <v>4910</v>
      </c>
      <c r="S19" s="359">
        <v>402</v>
      </c>
      <c r="T19" s="359">
        <v>12473</v>
      </c>
      <c r="U19" s="359">
        <v>3748</v>
      </c>
      <c r="V19" s="359">
        <v>4</v>
      </c>
      <c r="W19" s="359">
        <v>852</v>
      </c>
      <c r="X19" s="359">
        <v>41355</v>
      </c>
    </row>
    <row r="20" spans="1:24" ht="15.75" x14ac:dyDescent="0.25">
      <c r="A20" s="360" t="s">
        <v>39</v>
      </c>
      <c r="B20" s="359">
        <v>827</v>
      </c>
      <c r="C20" s="359">
        <v>325</v>
      </c>
      <c r="D20" s="359">
        <v>504</v>
      </c>
      <c r="E20" s="359">
        <v>8</v>
      </c>
      <c r="F20" s="359">
        <v>131</v>
      </c>
      <c r="G20" s="359">
        <v>584</v>
      </c>
      <c r="H20" s="359">
        <v>1585</v>
      </c>
      <c r="I20" s="359">
        <v>667</v>
      </c>
      <c r="J20" s="359">
        <v>676</v>
      </c>
      <c r="K20" s="359">
        <v>146</v>
      </c>
      <c r="L20" s="359">
        <v>59</v>
      </c>
      <c r="M20" s="359">
        <v>130</v>
      </c>
      <c r="N20" s="359">
        <v>1428</v>
      </c>
      <c r="O20" s="359">
        <v>498</v>
      </c>
      <c r="P20" s="359">
        <v>1</v>
      </c>
      <c r="Q20" s="359">
        <v>369</v>
      </c>
      <c r="R20" s="359">
        <v>1710</v>
      </c>
      <c r="S20" s="359">
        <v>222</v>
      </c>
      <c r="T20" s="359">
        <v>4936</v>
      </c>
      <c r="U20" s="359">
        <v>1643</v>
      </c>
      <c r="V20" s="359">
        <v>5</v>
      </c>
      <c r="W20" s="359">
        <v>425</v>
      </c>
      <c r="X20" s="359">
        <v>16879</v>
      </c>
    </row>
    <row r="21" spans="1:24" ht="15.75" x14ac:dyDescent="0.25">
      <c r="A21" s="361" t="s">
        <v>40</v>
      </c>
      <c r="B21" s="359">
        <v>1754</v>
      </c>
      <c r="C21" s="359">
        <v>617</v>
      </c>
      <c r="D21" s="359">
        <v>1126</v>
      </c>
      <c r="E21" s="359">
        <v>26</v>
      </c>
      <c r="F21" s="359">
        <v>188</v>
      </c>
      <c r="G21" s="359">
        <v>1367</v>
      </c>
      <c r="H21" s="359">
        <v>3859</v>
      </c>
      <c r="I21" s="359">
        <v>1677</v>
      </c>
      <c r="J21" s="359">
        <v>1435</v>
      </c>
      <c r="K21" s="359">
        <v>250</v>
      </c>
      <c r="L21" s="359">
        <v>160</v>
      </c>
      <c r="M21" s="359">
        <v>352</v>
      </c>
      <c r="N21" s="359">
        <v>3396</v>
      </c>
      <c r="O21" s="359">
        <v>1284</v>
      </c>
      <c r="P21" s="359">
        <v>7</v>
      </c>
      <c r="Q21" s="359">
        <v>628</v>
      </c>
      <c r="R21" s="359">
        <v>3759</v>
      </c>
      <c r="S21" s="359">
        <v>386</v>
      </c>
      <c r="T21" s="359">
        <v>10535</v>
      </c>
      <c r="U21" s="359">
        <v>3638</v>
      </c>
      <c r="V21" s="359">
        <v>3</v>
      </c>
      <c r="W21" s="359">
        <v>1453</v>
      </c>
      <c r="X21" s="359">
        <v>37900</v>
      </c>
    </row>
    <row r="22" spans="1:24" ht="22.5" x14ac:dyDescent="0.25">
      <c r="A22" s="361" t="s">
        <v>41</v>
      </c>
      <c r="B22" s="359">
        <v>200</v>
      </c>
      <c r="C22" s="359">
        <v>88</v>
      </c>
      <c r="D22" s="359">
        <v>138</v>
      </c>
      <c r="E22" s="359">
        <v>2</v>
      </c>
      <c r="F22" s="359">
        <v>34</v>
      </c>
      <c r="G22" s="359">
        <v>231</v>
      </c>
      <c r="H22" s="359">
        <v>519</v>
      </c>
      <c r="I22" s="359">
        <v>226</v>
      </c>
      <c r="J22" s="359">
        <v>285</v>
      </c>
      <c r="K22" s="359">
        <v>39</v>
      </c>
      <c r="L22" s="359">
        <v>10</v>
      </c>
      <c r="M22" s="359">
        <v>50</v>
      </c>
      <c r="N22" s="359">
        <v>473</v>
      </c>
      <c r="O22" s="359">
        <v>202</v>
      </c>
      <c r="P22" s="359">
        <v>2</v>
      </c>
      <c r="Q22" s="359">
        <v>90</v>
      </c>
      <c r="R22" s="359">
        <v>457</v>
      </c>
      <c r="S22" s="359">
        <v>87</v>
      </c>
      <c r="T22" s="359">
        <v>2501</v>
      </c>
      <c r="U22" s="359">
        <v>459</v>
      </c>
      <c r="V22" s="359">
        <v>1</v>
      </c>
      <c r="W22" s="359">
        <v>231</v>
      </c>
      <c r="X22" s="359">
        <v>6325</v>
      </c>
    </row>
    <row r="23" spans="1:24" ht="22.5" x14ac:dyDescent="0.25">
      <c r="A23" s="360" t="s">
        <v>42</v>
      </c>
      <c r="B23" s="359">
        <v>257</v>
      </c>
      <c r="C23" s="359">
        <v>116</v>
      </c>
      <c r="D23" s="359">
        <v>216</v>
      </c>
      <c r="E23" s="359">
        <v>3</v>
      </c>
      <c r="F23" s="359">
        <v>7</v>
      </c>
      <c r="G23" s="359">
        <v>334</v>
      </c>
      <c r="H23" s="359">
        <v>801</v>
      </c>
      <c r="I23" s="359">
        <v>450</v>
      </c>
      <c r="J23" s="359">
        <v>440</v>
      </c>
      <c r="K23" s="359">
        <v>78</v>
      </c>
      <c r="L23" s="359">
        <v>39</v>
      </c>
      <c r="M23" s="359">
        <v>81</v>
      </c>
      <c r="N23" s="359">
        <v>706</v>
      </c>
      <c r="O23" s="359">
        <v>365</v>
      </c>
      <c r="P23" s="359">
        <v>0</v>
      </c>
      <c r="Q23" s="359">
        <v>146</v>
      </c>
      <c r="R23" s="359">
        <v>919</v>
      </c>
      <c r="S23" s="359">
        <v>96</v>
      </c>
      <c r="T23" s="359">
        <v>2845</v>
      </c>
      <c r="U23" s="359">
        <v>804</v>
      </c>
      <c r="V23" s="359">
        <v>1</v>
      </c>
      <c r="W23" s="359">
        <v>331</v>
      </c>
      <c r="X23" s="359">
        <v>9035</v>
      </c>
    </row>
    <row r="24" spans="1:24" ht="15.75" x14ac:dyDescent="0.25">
      <c r="A24" s="360" t="s">
        <v>43</v>
      </c>
      <c r="B24" s="359">
        <v>2695</v>
      </c>
      <c r="C24" s="359">
        <v>6518</v>
      </c>
      <c r="D24" s="359">
        <v>7155</v>
      </c>
      <c r="E24" s="359">
        <v>114</v>
      </c>
      <c r="F24" s="359">
        <v>310</v>
      </c>
      <c r="G24" s="359">
        <v>6177</v>
      </c>
      <c r="H24" s="359">
        <v>29484</v>
      </c>
      <c r="I24" s="359">
        <v>10104</v>
      </c>
      <c r="J24" s="359">
        <v>8751</v>
      </c>
      <c r="K24" s="359">
        <v>6391</v>
      </c>
      <c r="L24" s="359">
        <v>5423</v>
      </c>
      <c r="M24" s="359">
        <v>4053</v>
      </c>
      <c r="N24" s="359">
        <v>46802</v>
      </c>
      <c r="O24" s="359">
        <v>13182</v>
      </c>
      <c r="P24" s="359">
        <v>94</v>
      </c>
      <c r="Q24" s="359">
        <v>7764</v>
      </c>
      <c r="R24" s="359">
        <v>41757</v>
      </c>
      <c r="S24" s="359">
        <v>6872</v>
      </c>
      <c r="T24" s="359">
        <v>136251</v>
      </c>
      <c r="U24" s="359">
        <v>68516</v>
      </c>
      <c r="V24" s="359">
        <v>65</v>
      </c>
      <c r="W24" s="359">
        <v>11539</v>
      </c>
      <c r="X24" s="359">
        <v>420017</v>
      </c>
    </row>
    <row r="25" spans="1:24" ht="15.75" x14ac:dyDescent="0.25">
      <c r="A25" s="362" t="s">
        <v>412</v>
      </c>
      <c r="B25" s="359">
        <v>1</v>
      </c>
      <c r="C25" s="359">
        <v>63</v>
      </c>
      <c r="D25" s="359">
        <v>5</v>
      </c>
      <c r="E25" s="359">
        <v>0</v>
      </c>
      <c r="F25" s="359">
        <v>0</v>
      </c>
      <c r="G25" s="359">
        <v>10</v>
      </c>
      <c r="H25" s="359">
        <v>7</v>
      </c>
      <c r="I25" s="359">
        <v>10</v>
      </c>
      <c r="J25" s="359">
        <v>39</v>
      </c>
      <c r="K25" s="359">
        <v>32</v>
      </c>
      <c r="L25" s="359">
        <v>9</v>
      </c>
      <c r="M25" s="359">
        <v>39</v>
      </c>
      <c r="N25" s="359">
        <v>307</v>
      </c>
      <c r="O25" s="359">
        <v>36</v>
      </c>
      <c r="P25" s="359">
        <v>1</v>
      </c>
      <c r="Q25" s="359">
        <v>59</v>
      </c>
      <c r="R25" s="359">
        <v>417</v>
      </c>
      <c r="S25" s="359">
        <v>45</v>
      </c>
      <c r="T25" s="359">
        <v>2016</v>
      </c>
      <c r="U25" s="359">
        <v>0</v>
      </c>
      <c r="V25" s="359">
        <v>0</v>
      </c>
      <c r="W25" s="359">
        <v>4125</v>
      </c>
      <c r="X25" s="359">
        <v>7221</v>
      </c>
    </row>
    <row r="26" spans="1:24" ht="19.5" customHeight="1" thickBot="1" x14ac:dyDescent="0.3">
      <c r="A26" s="45" t="s">
        <v>0</v>
      </c>
      <c r="B26" s="304">
        <v>19689</v>
      </c>
      <c r="C26" s="304">
        <v>15256</v>
      </c>
      <c r="D26" s="304">
        <v>18413</v>
      </c>
      <c r="E26" s="304">
        <v>302</v>
      </c>
      <c r="F26" s="304">
        <v>2157</v>
      </c>
      <c r="G26" s="304">
        <v>18212</v>
      </c>
      <c r="H26" s="304">
        <v>74492</v>
      </c>
      <c r="I26" s="304">
        <v>30099</v>
      </c>
      <c r="J26" s="304">
        <v>25551</v>
      </c>
      <c r="K26" s="304">
        <v>10238</v>
      </c>
      <c r="L26" s="304">
        <v>7796</v>
      </c>
      <c r="M26" s="304">
        <v>7970</v>
      </c>
      <c r="N26" s="304">
        <v>86210</v>
      </c>
      <c r="O26" s="304">
        <v>27028</v>
      </c>
      <c r="P26" s="304">
        <v>225</v>
      </c>
      <c r="Q26" s="304">
        <v>16719</v>
      </c>
      <c r="R26" s="304">
        <v>93566</v>
      </c>
      <c r="S26" s="304">
        <v>11904</v>
      </c>
      <c r="T26" s="304">
        <v>272299</v>
      </c>
      <c r="U26" s="304">
        <v>114481</v>
      </c>
      <c r="V26" s="304">
        <v>133</v>
      </c>
      <c r="W26" s="304">
        <v>28150</v>
      </c>
      <c r="X26" s="304">
        <v>880890</v>
      </c>
    </row>
    <row r="27" spans="1:24" ht="14.25" customHeight="1" thickTop="1" x14ac:dyDescent="0.25">
      <c r="A27" s="50" t="s">
        <v>205</v>
      </c>
      <c r="B27" s="22"/>
      <c r="C27" s="22"/>
      <c r="D27" s="22"/>
      <c r="E27" s="22"/>
      <c r="F27" s="22"/>
      <c r="G27" s="22"/>
      <c r="H27" s="22"/>
      <c r="I27" s="22"/>
      <c r="J27" s="22"/>
      <c r="K27" s="22"/>
      <c r="L27" s="22"/>
      <c r="M27" s="22"/>
      <c r="N27" s="22"/>
      <c r="O27" s="22"/>
      <c r="P27" s="22"/>
      <c r="Q27" s="22"/>
      <c r="R27" s="22"/>
      <c r="S27" s="22"/>
      <c r="T27" s="22"/>
      <c r="U27" s="22"/>
      <c r="V27" s="22"/>
      <c r="W27" s="22"/>
    </row>
    <row r="28" spans="1:24" x14ac:dyDescent="0.2">
      <c r="A28" s="24" t="s">
        <v>311</v>
      </c>
    </row>
    <row r="32" spans="1:24" x14ac:dyDescent="0.2">
      <c r="C32" s="318"/>
      <c r="D32" s="318"/>
      <c r="E32" s="318"/>
      <c r="F32" s="318"/>
      <c r="G32" s="318"/>
    </row>
    <row r="33" spans="3:7" x14ac:dyDescent="0.2">
      <c r="C33" s="318"/>
      <c r="D33" s="318"/>
      <c r="E33" s="318"/>
      <c r="F33" s="318"/>
      <c r="G33" s="318"/>
    </row>
    <row r="34" spans="3:7" x14ac:dyDescent="0.2">
      <c r="C34" s="318"/>
      <c r="D34" s="318"/>
      <c r="E34" s="318"/>
      <c r="F34" s="318"/>
      <c r="G34" s="318"/>
    </row>
    <row r="35" spans="3:7" x14ac:dyDescent="0.2">
      <c r="C35" s="318"/>
      <c r="D35" s="318"/>
      <c r="E35" s="318"/>
      <c r="F35" s="318"/>
      <c r="G35" s="318"/>
    </row>
    <row r="36" spans="3:7" x14ac:dyDescent="0.2">
      <c r="C36" s="318"/>
      <c r="D36" s="318"/>
      <c r="E36" s="318"/>
      <c r="F36" s="318"/>
      <c r="G36" s="318"/>
    </row>
  </sheetData>
  <mergeCells count="25">
    <mergeCell ref="A4:W4"/>
    <mergeCell ref="A2:W2"/>
    <mergeCell ref="B6:B8"/>
    <mergeCell ref="E6:E8"/>
    <mergeCell ref="F6:F8"/>
    <mergeCell ref="J6:J8"/>
    <mergeCell ref="K6:K8"/>
    <mergeCell ref="D6:D8"/>
    <mergeCell ref="G6:G8"/>
    <mergeCell ref="H6:H8"/>
    <mergeCell ref="I6:I8"/>
    <mergeCell ref="L6:L8"/>
    <mergeCell ref="M6:M8"/>
    <mergeCell ref="O6:O8"/>
    <mergeCell ref="C6:C8"/>
    <mergeCell ref="N6:N8"/>
    <mergeCell ref="P6:P8"/>
    <mergeCell ref="W6:W8"/>
    <mergeCell ref="Q6:Q8"/>
    <mergeCell ref="R6:R8"/>
    <mergeCell ref="X6:X8"/>
    <mergeCell ref="S6:S8"/>
    <mergeCell ref="T6:T8"/>
    <mergeCell ref="U6:U8"/>
    <mergeCell ref="V6:V8"/>
  </mergeCells>
  <pageMargins left="0.7" right="0.7" top="0.75" bottom="0.75" header="0.3" footer="0.3"/>
  <pageSetup paperSize="281" scale="49" orientation="landscape" r:id="rId1"/>
  <headerFooter>
    <oddFooter>&amp;C8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3300"/>
    <pageSetUpPr fitToPage="1"/>
  </sheetPr>
  <dimension ref="A1:W27"/>
  <sheetViews>
    <sheetView showGridLines="0" zoomScale="70" zoomScaleNormal="70" workbookViewId="0"/>
  </sheetViews>
  <sheetFormatPr baseColWidth="10" defaultRowHeight="12.75" x14ac:dyDescent="0.2"/>
  <cols>
    <col min="1" max="1" width="26.42578125" style="2" customWidth="1"/>
    <col min="2" max="2" width="15.85546875" style="2" customWidth="1"/>
    <col min="3" max="3" width="8" style="2" bestFit="1" customWidth="1"/>
    <col min="4" max="4" width="15" style="2" customWidth="1"/>
    <col min="5" max="5" width="20.28515625" style="2" customWidth="1"/>
    <col min="6" max="6" width="16.42578125" style="2" customWidth="1"/>
    <col min="7" max="7" width="15.7109375" style="2" customWidth="1"/>
    <col min="8" max="8" width="15.5703125" style="2" customWidth="1"/>
    <col min="9" max="9" width="17.140625" style="2" customWidth="1"/>
    <col min="10" max="10" width="18.5703125" style="2" customWidth="1"/>
    <col min="11" max="11" width="17.42578125" style="2" customWidth="1"/>
    <col min="12" max="12" width="17.5703125" style="2" customWidth="1"/>
    <col min="13" max="13" width="17.28515625" style="2" customWidth="1"/>
    <col min="14" max="14" width="13.42578125" style="2" customWidth="1"/>
    <col min="15" max="15" width="13" style="2" customWidth="1"/>
    <col min="16" max="16" width="17.7109375" style="2" customWidth="1"/>
    <col min="17" max="17" width="15.5703125" style="2" customWidth="1"/>
    <col min="18" max="22" width="15.42578125" style="2" customWidth="1"/>
    <col min="23" max="23" width="16.5703125" style="2" customWidth="1"/>
    <col min="24" max="16384" width="11.42578125" style="2"/>
  </cols>
  <sheetData>
    <row r="1" spans="1:23" ht="15.75" x14ac:dyDescent="0.25">
      <c r="A1" s="52" t="str">
        <f>'Cuadro 1'!A3</f>
        <v>Febrero</v>
      </c>
    </row>
    <row r="2" spans="1:23" ht="18" customHeight="1" x14ac:dyDescent="0.25">
      <c r="A2" s="519" t="s">
        <v>51</v>
      </c>
      <c r="B2" s="434"/>
      <c r="C2" s="434"/>
      <c r="D2" s="434"/>
      <c r="E2" s="434"/>
      <c r="F2" s="434"/>
      <c r="G2" s="434"/>
      <c r="H2" s="434"/>
      <c r="I2" s="434"/>
      <c r="J2" s="434"/>
      <c r="K2" s="434"/>
      <c r="L2" s="434"/>
      <c r="M2" s="434"/>
      <c r="N2" s="434"/>
      <c r="O2" s="434"/>
      <c r="P2" s="434"/>
      <c r="Q2" s="434"/>
      <c r="R2" s="434"/>
      <c r="S2" s="434"/>
      <c r="T2" s="434"/>
      <c r="U2" s="434"/>
      <c r="V2" s="434"/>
      <c r="W2" s="434"/>
    </row>
    <row r="4" spans="1:23" ht="15.75" x14ac:dyDescent="0.25">
      <c r="A4" s="519" t="s">
        <v>248</v>
      </c>
      <c r="B4" s="519"/>
      <c r="C4" s="519"/>
      <c r="D4" s="519"/>
      <c r="E4" s="519"/>
      <c r="F4" s="519"/>
      <c r="G4" s="519"/>
      <c r="H4" s="519"/>
      <c r="I4" s="519"/>
      <c r="J4" s="519"/>
      <c r="K4" s="519"/>
      <c r="L4" s="434"/>
      <c r="M4" s="434"/>
      <c r="N4" s="434"/>
      <c r="O4" s="434"/>
      <c r="P4" s="434"/>
      <c r="Q4" s="434"/>
      <c r="R4" s="434"/>
      <c r="S4" s="434"/>
      <c r="T4" s="434"/>
      <c r="U4" s="434"/>
      <c r="V4" s="434"/>
      <c r="W4" s="434"/>
    </row>
    <row r="5" spans="1:23" ht="13.5" thickBot="1" x14ac:dyDescent="0.25"/>
    <row r="6" spans="1:23" s="4" customFormat="1" ht="15" customHeight="1" thickTop="1" x14ac:dyDescent="0.2">
      <c r="A6" s="123"/>
      <c r="B6" s="523" t="s">
        <v>416</v>
      </c>
      <c r="C6" s="523" t="s">
        <v>407</v>
      </c>
      <c r="D6" s="523" t="s">
        <v>417</v>
      </c>
      <c r="E6" s="523" t="s">
        <v>418</v>
      </c>
      <c r="F6" s="523" t="s">
        <v>419</v>
      </c>
      <c r="G6" s="523" t="s">
        <v>408</v>
      </c>
      <c r="H6" s="523" t="s">
        <v>420</v>
      </c>
      <c r="I6" s="523" t="s">
        <v>421</v>
      </c>
      <c r="J6" s="523" t="s">
        <v>422</v>
      </c>
      <c r="K6" s="523" t="s">
        <v>423</v>
      </c>
      <c r="L6" s="523" t="s">
        <v>424</v>
      </c>
      <c r="M6" s="523" t="s">
        <v>425</v>
      </c>
      <c r="N6" s="523" t="s">
        <v>426</v>
      </c>
      <c r="O6" s="523" t="s">
        <v>427</v>
      </c>
      <c r="P6" s="523" t="s">
        <v>428</v>
      </c>
      <c r="Q6" s="523" t="s">
        <v>409</v>
      </c>
      <c r="R6" s="523" t="s">
        <v>429</v>
      </c>
      <c r="S6" s="523" t="s">
        <v>431</v>
      </c>
      <c r="T6" s="523" t="s">
        <v>433</v>
      </c>
      <c r="U6" s="523" t="s">
        <v>438</v>
      </c>
      <c r="V6" s="523" t="s">
        <v>437</v>
      </c>
      <c r="W6" s="520" t="s">
        <v>252</v>
      </c>
    </row>
    <row r="7" spans="1:23" s="4" customFormat="1" ht="15" customHeight="1" x14ac:dyDescent="0.2">
      <c r="A7" s="124" t="s">
        <v>25</v>
      </c>
      <c r="B7" s="524"/>
      <c r="C7" s="524"/>
      <c r="D7" s="524"/>
      <c r="E7" s="524"/>
      <c r="F7" s="524"/>
      <c r="G7" s="524"/>
      <c r="H7" s="524"/>
      <c r="I7" s="524"/>
      <c r="J7" s="524"/>
      <c r="K7" s="524"/>
      <c r="L7" s="524"/>
      <c r="M7" s="524"/>
      <c r="N7" s="524"/>
      <c r="O7" s="524"/>
      <c r="P7" s="524"/>
      <c r="Q7" s="524"/>
      <c r="R7" s="524"/>
      <c r="S7" s="524"/>
      <c r="T7" s="524"/>
      <c r="U7" s="524"/>
      <c r="V7" s="524"/>
      <c r="W7" s="521"/>
    </row>
    <row r="8" spans="1:23" s="4" customFormat="1" ht="24" customHeight="1" x14ac:dyDescent="0.2">
      <c r="A8" s="125"/>
      <c r="B8" s="525"/>
      <c r="C8" s="525"/>
      <c r="D8" s="525"/>
      <c r="E8" s="525"/>
      <c r="F8" s="525"/>
      <c r="G8" s="525"/>
      <c r="H8" s="525"/>
      <c r="I8" s="525"/>
      <c r="J8" s="525"/>
      <c r="K8" s="525"/>
      <c r="L8" s="525"/>
      <c r="M8" s="525"/>
      <c r="N8" s="525"/>
      <c r="O8" s="525"/>
      <c r="P8" s="525"/>
      <c r="Q8" s="525"/>
      <c r="R8" s="525"/>
      <c r="S8" s="525"/>
      <c r="T8" s="525"/>
      <c r="U8" s="525"/>
      <c r="V8" s="525"/>
      <c r="W8" s="522"/>
    </row>
    <row r="9" spans="1:23" s="4" customFormat="1" ht="22.5" customHeight="1" x14ac:dyDescent="0.2">
      <c r="A9" s="126" t="s">
        <v>29</v>
      </c>
      <c r="B9" s="132">
        <v>1398</v>
      </c>
      <c r="C9" s="132">
        <v>27</v>
      </c>
      <c r="D9" s="132">
        <v>671</v>
      </c>
      <c r="E9" s="132">
        <v>6</v>
      </c>
      <c r="F9" s="132">
        <v>78</v>
      </c>
      <c r="G9" s="132">
        <v>891</v>
      </c>
      <c r="H9" s="132">
        <v>3307</v>
      </c>
      <c r="I9" s="132">
        <v>1225</v>
      </c>
      <c r="J9" s="132">
        <v>1314</v>
      </c>
      <c r="K9" s="132">
        <v>85</v>
      </c>
      <c r="L9" s="132">
        <v>34</v>
      </c>
      <c r="M9" s="132">
        <v>90</v>
      </c>
      <c r="N9" s="132">
        <v>440</v>
      </c>
      <c r="O9" s="132">
        <v>426</v>
      </c>
      <c r="P9" s="132">
        <v>6</v>
      </c>
      <c r="Q9" s="132">
        <v>126</v>
      </c>
      <c r="R9" s="132">
        <v>311</v>
      </c>
      <c r="S9" s="132">
        <v>61</v>
      </c>
      <c r="T9" s="132">
        <v>632</v>
      </c>
      <c r="U9" s="132">
        <v>1170</v>
      </c>
      <c r="V9" s="132">
        <v>1</v>
      </c>
      <c r="W9" s="133">
        <v>12299</v>
      </c>
    </row>
    <row r="10" spans="1:23" s="4" customFormat="1" ht="22.5" customHeight="1" x14ac:dyDescent="0.2">
      <c r="A10" s="128" t="s">
        <v>30</v>
      </c>
      <c r="B10" s="132">
        <v>205</v>
      </c>
      <c r="C10" s="132">
        <v>59</v>
      </c>
      <c r="D10" s="132">
        <v>1351</v>
      </c>
      <c r="E10" s="132">
        <v>48</v>
      </c>
      <c r="F10" s="132">
        <v>79</v>
      </c>
      <c r="G10" s="132">
        <v>1517</v>
      </c>
      <c r="H10" s="132">
        <v>7191</v>
      </c>
      <c r="I10" s="132">
        <v>1768</v>
      </c>
      <c r="J10" s="132">
        <v>2226</v>
      </c>
      <c r="K10" s="132">
        <v>171</v>
      </c>
      <c r="L10" s="132">
        <v>139</v>
      </c>
      <c r="M10" s="132">
        <v>482</v>
      </c>
      <c r="N10" s="132">
        <v>724</v>
      </c>
      <c r="O10" s="132">
        <v>835</v>
      </c>
      <c r="P10" s="132">
        <v>41</v>
      </c>
      <c r="Q10" s="132">
        <v>427</v>
      </c>
      <c r="R10" s="132">
        <v>3694</v>
      </c>
      <c r="S10" s="132">
        <v>206</v>
      </c>
      <c r="T10" s="132">
        <v>1236</v>
      </c>
      <c r="U10" s="132">
        <v>1264</v>
      </c>
      <c r="V10" s="132">
        <v>12</v>
      </c>
      <c r="W10" s="134">
        <v>23675</v>
      </c>
    </row>
    <row r="11" spans="1:23" s="4" customFormat="1" ht="22.5" customHeight="1" x14ac:dyDescent="0.2">
      <c r="A11" s="128" t="s">
        <v>31</v>
      </c>
      <c r="B11" s="132">
        <v>171</v>
      </c>
      <c r="C11" s="132">
        <v>4533</v>
      </c>
      <c r="D11" s="132">
        <v>2416</v>
      </c>
      <c r="E11" s="132">
        <v>13</v>
      </c>
      <c r="F11" s="132">
        <v>168</v>
      </c>
      <c r="G11" s="132">
        <v>3091</v>
      </c>
      <c r="H11" s="132">
        <v>5718</v>
      </c>
      <c r="I11" s="132">
        <v>3559</v>
      </c>
      <c r="J11" s="132">
        <v>3921</v>
      </c>
      <c r="K11" s="132">
        <v>210</v>
      </c>
      <c r="L11" s="132">
        <v>197</v>
      </c>
      <c r="M11" s="132">
        <v>403</v>
      </c>
      <c r="N11" s="132">
        <v>1598</v>
      </c>
      <c r="O11" s="132">
        <v>2009</v>
      </c>
      <c r="P11" s="132">
        <v>9</v>
      </c>
      <c r="Q11" s="132">
        <v>583</v>
      </c>
      <c r="R11" s="132">
        <v>1301</v>
      </c>
      <c r="S11" s="132">
        <v>273</v>
      </c>
      <c r="T11" s="132">
        <v>2355</v>
      </c>
      <c r="U11" s="132">
        <v>2401</v>
      </c>
      <c r="V11" s="132">
        <v>6</v>
      </c>
      <c r="W11" s="134">
        <v>34935</v>
      </c>
    </row>
    <row r="12" spans="1:23" s="4" customFormat="1" ht="22.5" customHeight="1" x14ac:dyDescent="0.2">
      <c r="A12" s="128" t="s">
        <v>32</v>
      </c>
      <c r="B12" s="132">
        <v>1143</v>
      </c>
      <c r="C12" s="132">
        <v>2278</v>
      </c>
      <c r="D12" s="132">
        <v>878</v>
      </c>
      <c r="E12" s="132">
        <v>14</v>
      </c>
      <c r="F12" s="132">
        <v>132</v>
      </c>
      <c r="G12" s="132">
        <v>945</v>
      </c>
      <c r="H12" s="132">
        <v>2845</v>
      </c>
      <c r="I12" s="132">
        <v>983</v>
      </c>
      <c r="J12" s="132">
        <v>1671</v>
      </c>
      <c r="K12" s="132">
        <v>105</v>
      </c>
      <c r="L12" s="132">
        <v>40</v>
      </c>
      <c r="M12" s="132">
        <v>128</v>
      </c>
      <c r="N12" s="132">
        <v>458</v>
      </c>
      <c r="O12" s="132">
        <v>599</v>
      </c>
      <c r="P12" s="132">
        <v>1</v>
      </c>
      <c r="Q12" s="132">
        <v>4256</v>
      </c>
      <c r="R12" s="132">
        <v>391</v>
      </c>
      <c r="S12" s="132">
        <v>121</v>
      </c>
      <c r="T12" s="132">
        <v>739</v>
      </c>
      <c r="U12" s="132">
        <v>943</v>
      </c>
      <c r="V12" s="132">
        <v>0</v>
      </c>
      <c r="W12" s="134">
        <v>18670</v>
      </c>
    </row>
    <row r="13" spans="1:23" s="4" customFormat="1" ht="22.5" customHeight="1" x14ac:dyDescent="0.2">
      <c r="A13" s="128" t="s">
        <v>33</v>
      </c>
      <c r="B13" s="132">
        <v>4337</v>
      </c>
      <c r="C13" s="132">
        <v>883</v>
      </c>
      <c r="D13" s="132">
        <v>2128</v>
      </c>
      <c r="E13" s="132">
        <v>31</v>
      </c>
      <c r="F13" s="132">
        <v>333</v>
      </c>
      <c r="G13" s="132">
        <v>2652</v>
      </c>
      <c r="H13" s="132">
        <v>7620</v>
      </c>
      <c r="I13" s="132">
        <v>2546</v>
      </c>
      <c r="J13" s="132">
        <v>4270</v>
      </c>
      <c r="K13" s="132">
        <v>256</v>
      </c>
      <c r="L13" s="132">
        <v>208</v>
      </c>
      <c r="M13" s="132">
        <v>623</v>
      </c>
      <c r="N13" s="132">
        <v>1552</v>
      </c>
      <c r="O13" s="132">
        <v>1241</v>
      </c>
      <c r="P13" s="132">
        <v>29</v>
      </c>
      <c r="Q13" s="132">
        <v>918</v>
      </c>
      <c r="R13" s="132">
        <v>1309</v>
      </c>
      <c r="S13" s="132">
        <v>234</v>
      </c>
      <c r="T13" s="132">
        <v>2079</v>
      </c>
      <c r="U13" s="132">
        <v>2876</v>
      </c>
      <c r="V13" s="132">
        <v>28</v>
      </c>
      <c r="W13" s="134">
        <v>36153</v>
      </c>
    </row>
    <row r="14" spans="1:23" s="4" customFormat="1" ht="22.5" customHeight="1" x14ac:dyDescent="0.2">
      <c r="A14" s="128" t="s">
        <v>34</v>
      </c>
      <c r="B14" s="132">
        <v>6862</v>
      </c>
      <c r="C14" s="132">
        <v>1770</v>
      </c>
      <c r="D14" s="132">
        <v>5119</v>
      </c>
      <c r="E14" s="132">
        <v>87</v>
      </c>
      <c r="F14" s="132">
        <v>485</v>
      </c>
      <c r="G14" s="132">
        <v>6435</v>
      </c>
      <c r="H14" s="132">
        <v>19499</v>
      </c>
      <c r="I14" s="132">
        <v>7404</v>
      </c>
      <c r="J14" s="132">
        <v>9552</v>
      </c>
      <c r="K14" s="132">
        <v>833</v>
      </c>
      <c r="L14" s="132">
        <v>1147</v>
      </c>
      <c r="M14" s="132">
        <v>1624</v>
      </c>
      <c r="N14" s="132">
        <v>4358</v>
      </c>
      <c r="O14" s="132">
        <v>2930</v>
      </c>
      <c r="P14" s="132">
        <v>3690</v>
      </c>
      <c r="Q14" s="132">
        <v>2485</v>
      </c>
      <c r="R14" s="132">
        <v>3287</v>
      </c>
      <c r="S14" s="132">
        <v>836</v>
      </c>
      <c r="T14" s="132">
        <v>6494</v>
      </c>
      <c r="U14" s="132">
        <v>11531</v>
      </c>
      <c r="V14" s="132">
        <v>28</v>
      </c>
      <c r="W14" s="134">
        <v>96456</v>
      </c>
    </row>
    <row r="15" spans="1:23" s="4" customFormat="1" ht="22.5" customHeight="1" x14ac:dyDescent="0.2">
      <c r="A15" s="128" t="s">
        <v>99</v>
      </c>
      <c r="B15" s="132">
        <v>11911</v>
      </c>
      <c r="C15" s="132">
        <v>3987</v>
      </c>
      <c r="D15" s="132">
        <v>3224</v>
      </c>
      <c r="E15" s="132">
        <v>42</v>
      </c>
      <c r="F15" s="132">
        <v>527</v>
      </c>
      <c r="G15" s="132">
        <v>3024</v>
      </c>
      <c r="H15" s="132">
        <v>9961</v>
      </c>
      <c r="I15" s="132">
        <v>3384</v>
      </c>
      <c r="J15" s="132">
        <v>3418</v>
      </c>
      <c r="K15" s="132">
        <v>407</v>
      </c>
      <c r="L15" s="132">
        <v>223</v>
      </c>
      <c r="M15" s="132">
        <v>376</v>
      </c>
      <c r="N15" s="132">
        <v>1688</v>
      </c>
      <c r="O15" s="132">
        <v>1600</v>
      </c>
      <c r="P15" s="132">
        <v>35</v>
      </c>
      <c r="Q15" s="132">
        <v>1300</v>
      </c>
      <c r="R15" s="132">
        <v>1823</v>
      </c>
      <c r="S15" s="132">
        <v>330</v>
      </c>
      <c r="T15" s="132">
        <v>1919</v>
      </c>
      <c r="U15" s="132">
        <v>5905</v>
      </c>
      <c r="V15" s="132">
        <v>3</v>
      </c>
      <c r="W15" s="134">
        <v>55087</v>
      </c>
    </row>
    <row r="16" spans="1:23" s="4" customFormat="1" ht="22.5" customHeight="1" x14ac:dyDescent="0.2">
      <c r="A16" s="128" t="s">
        <v>36</v>
      </c>
      <c r="B16" s="132">
        <v>10002</v>
      </c>
      <c r="C16" s="132">
        <v>89</v>
      </c>
      <c r="D16" s="132">
        <v>3502</v>
      </c>
      <c r="E16" s="132">
        <v>69</v>
      </c>
      <c r="F16" s="132">
        <v>509</v>
      </c>
      <c r="G16" s="132">
        <v>4413</v>
      </c>
      <c r="H16" s="132">
        <v>11880</v>
      </c>
      <c r="I16" s="132">
        <v>4800</v>
      </c>
      <c r="J16" s="132">
        <v>3961</v>
      </c>
      <c r="K16" s="132">
        <v>430</v>
      </c>
      <c r="L16" s="132">
        <v>397</v>
      </c>
      <c r="M16" s="132">
        <v>445</v>
      </c>
      <c r="N16" s="132">
        <v>2140</v>
      </c>
      <c r="O16" s="132">
        <v>1750</v>
      </c>
      <c r="P16" s="132">
        <v>40</v>
      </c>
      <c r="Q16" s="132">
        <v>887</v>
      </c>
      <c r="R16" s="132">
        <v>11791</v>
      </c>
      <c r="S16" s="132">
        <v>385</v>
      </c>
      <c r="T16" s="132">
        <v>2068</v>
      </c>
      <c r="U16" s="132">
        <v>5866</v>
      </c>
      <c r="V16" s="132">
        <v>2</v>
      </c>
      <c r="W16" s="134">
        <v>65426</v>
      </c>
    </row>
    <row r="17" spans="1:23" s="4" customFormat="1" ht="22.5" customHeight="1" x14ac:dyDescent="0.2">
      <c r="A17" s="128" t="s">
        <v>410</v>
      </c>
      <c r="B17" s="132">
        <v>4530</v>
      </c>
      <c r="C17" s="132">
        <v>39</v>
      </c>
      <c r="D17" s="132">
        <v>1522</v>
      </c>
      <c r="E17" s="132">
        <v>6</v>
      </c>
      <c r="F17" s="132">
        <v>417</v>
      </c>
      <c r="G17" s="132">
        <v>1713</v>
      </c>
      <c r="H17" s="132">
        <v>5890</v>
      </c>
      <c r="I17" s="132">
        <v>2084</v>
      </c>
      <c r="J17" s="132">
        <v>1869</v>
      </c>
      <c r="K17" s="132">
        <v>226</v>
      </c>
      <c r="L17" s="132">
        <v>160</v>
      </c>
      <c r="M17" s="132">
        <v>206</v>
      </c>
      <c r="N17" s="132">
        <v>769</v>
      </c>
      <c r="O17" s="132">
        <v>620</v>
      </c>
      <c r="P17" s="132">
        <v>3</v>
      </c>
      <c r="Q17" s="132">
        <v>191</v>
      </c>
      <c r="R17" s="132">
        <v>606</v>
      </c>
      <c r="S17" s="132">
        <v>235</v>
      </c>
      <c r="T17" s="132">
        <v>1122</v>
      </c>
      <c r="U17" s="132">
        <v>2498</v>
      </c>
      <c r="V17" s="132">
        <v>15</v>
      </c>
      <c r="W17" s="134">
        <v>24721</v>
      </c>
    </row>
    <row r="18" spans="1:23" s="4" customFormat="1" ht="22.5" customHeight="1" x14ac:dyDescent="0.2">
      <c r="A18" s="128" t="s">
        <v>37</v>
      </c>
      <c r="B18" s="132">
        <v>3950</v>
      </c>
      <c r="C18" s="132">
        <v>162</v>
      </c>
      <c r="D18" s="132">
        <v>5372</v>
      </c>
      <c r="E18" s="132">
        <v>100</v>
      </c>
      <c r="F18" s="132">
        <v>400</v>
      </c>
      <c r="G18" s="132">
        <v>5056</v>
      </c>
      <c r="H18" s="132">
        <v>15768</v>
      </c>
      <c r="I18" s="132">
        <v>6603</v>
      </c>
      <c r="J18" s="132">
        <v>5327</v>
      </c>
      <c r="K18" s="132">
        <v>590</v>
      </c>
      <c r="L18" s="132">
        <v>458</v>
      </c>
      <c r="M18" s="132">
        <v>1223</v>
      </c>
      <c r="N18" s="132">
        <v>3114</v>
      </c>
      <c r="O18" s="132">
        <v>3332</v>
      </c>
      <c r="P18" s="132">
        <v>16668</v>
      </c>
      <c r="Q18" s="132">
        <v>1658</v>
      </c>
      <c r="R18" s="132">
        <v>3092</v>
      </c>
      <c r="S18" s="132">
        <v>436</v>
      </c>
      <c r="T18" s="132">
        <v>3875</v>
      </c>
      <c r="U18" s="132">
        <v>6648</v>
      </c>
      <c r="V18" s="132">
        <v>21</v>
      </c>
      <c r="W18" s="134">
        <v>83853</v>
      </c>
    </row>
    <row r="19" spans="1:23" s="4" customFormat="1" ht="22.5" customHeight="1" x14ac:dyDescent="0.2">
      <c r="A19" s="128" t="s">
        <v>38</v>
      </c>
      <c r="B19" s="132">
        <v>4866</v>
      </c>
      <c r="C19" s="132">
        <v>60</v>
      </c>
      <c r="D19" s="132">
        <v>3704</v>
      </c>
      <c r="E19" s="132">
        <v>27</v>
      </c>
      <c r="F19" s="132">
        <v>473</v>
      </c>
      <c r="G19" s="132">
        <v>4300</v>
      </c>
      <c r="H19" s="132">
        <v>10893</v>
      </c>
      <c r="I19" s="132">
        <v>3797</v>
      </c>
      <c r="J19" s="132">
        <v>4957</v>
      </c>
      <c r="K19" s="132">
        <v>490</v>
      </c>
      <c r="L19" s="132">
        <v>255</v>
      </c>
      <c r="M19" s="132">
        <v>597</v>
      </c>
      <c r="N19" s="132">
        <v>1908</v>
      </c>
      <c r="O19" s="132">
        <v>1714</v>
      </c>
      <c r="P19" s="132">
        <v>5</v>
      </c>
      <c r="Q19" s="132">
        <v>1861</v>
      </c>
      <c r="R19" s="132">
        <v>14611</v>
      </c>
      <c r="S19" s="132">
        <v>293</v>
      </c>
      <c r="T19" s="132">
        <v>2112</v>
      </c>
      <c r="U19" s="132">
        <v>4464</v>
      </c>
      <c r="V19" s="132">
        <v>6</v>
      </c>
      <c r="W19" s="134">
        <v>61393</v>
      </c>
    </row>
    <row r="20" spans="1:23" s="4" customFormat="1" ht="22.5" customHeight="1" x14ac:dyDescent="0.2">
      <c r="A20" s="128" t="s">
        <v>39</v>
      </c>
      <c r="B20" s="132">
        <v>2095</v>
      </c>
      <c r="C20" s="132">
        <v>50</v>
      </c>
      <c r="D20" s="132">
        <v>1663</v>
      </c>
      <c r="E20" s="132">
        <v>16</v>
      </c>
      <c r="F20" s="132">
        <v>258</v>
      </c>
      <c r="G20" s="132">
        <v>1825</v>
      </c>
      <c r="H20" s="132">
        <v>4228</v>
      </c>
      <c r="I20" s="132">
        <v>1500</v>
      </c>
      <c r="J20" s="132">
        <v>2229</v>
      </c>
      <c r="K20" s="132">
        <v>232</v>
      </c>
      <c r="L20" s="132">
        <v>113</v>
      </c>
      <c r="M20" s="132">
        <v>251</v>
      </c>
      <c r="N20" s="132">
        <v>668</v>
      </c>
      <c r="O20" s="132">
        <v>558</v>
      </c>
      <c r="P20" s="132">
        <v>11</v>
      </c>
      <c r="Q20" s="132">
        <v>627</v>
      </c>
      <c r="R20" s="132">
        <v>5317</v>
      </c>
      <c r="S20" s="132">
        <v>136</v>
      </c>
      <c r="T20" s="132">
        <v>765</v>
      </c>
      <c r="U20" s="132">
        <v>1909</v>
      </c>
      <c r="V20" s="132">
        <v>9</v>
      </c>
      <c r="W20" s="134">
        <v>24460</v>
      </c>
    </row>
    <row r="21" spans="1:23" s="4" customFormat="1" ht="22.5" customHeight="1" x14ac:dyDescent="0.2">
      <c r="A21" s="129" t="s">
        <v>40</v>
      </c>
      <c r="B21" s="132">
        <v>4962</v>
      </c>
      <c r="C21" s="132">
        <v>62</v>
      </c>
      <c r="D21" s="132">
        <v>3197</v>
      </c>
      <c r="E21" s="132">
        <v>67</v>
      </c>
      <c r="F21" s="132">
        <v>386</v>
      </c>
      <c r="G21" s="132">
        <v>4565</v>
      </c>
      <c r="H21" s="132">
        <v>9817</v>
      </c>
      <c r="I21" s="132">
        <v>3933</v>
      </c>
      <c r="J21" s="132">
        <v>4183</v>
      </c>
      <c r="K21" s="132">
        <v>337</v>
      </c>
      <c r="L21" s="132">
        <v>324</v>
      </c>
      <c r="M21" s="132">
        <v>723</v>
      </c>
      <c r="N21" s="132">
        <v>1965</v>
      </c>
      <c r="O21" s="132">
        <v>2103</v>
      </c>
      <c r="P21" s="132">
        <v>8</v>
      </c>
      <c r="Q21" s="132">
        <v>968</v>
      </c>
      <c r="R21" s="132">
        <v>6643</v>
      </c>
      <c r="S21" s="132">
        <v>348</v>
      </c>
      <c r="T21" s="132">
        <v>1756</v>
      </c>
      <c r="U21" s="132">
        <v>4182</v>
      </c>
      <c r="V21" s="132">
        <v>5</v>
      </c>
      <c r="W21" s="134">
        <v>50534</v>
      </c>
    </row>
    <row r="22" spans="1:23" s="4" customFormat="1" ht="22.5" customHeight="1" x14ac:dyDescent="0.2">
      <c r="A22" s="129" t="s">
        <v>41</v>
      </c>
      <c r="B22" s="132">
        <v>694</v>
      </c>
      <c r="C22" s="132">
        <v>5</v>
      </c>
      <c r="D22" s="132">
        <v>362</v>
      </c>
      <c r="E22" s="132">
        <v>4</v>
      </c>
      <c r="F22" s="132">
        <v>65</v>
      </c>
      <c r="G22" s="132">
        <v>722</v>
      </c>
      <c r="H22" s="132">
        <v>1492</v>
      </c>
      <c r="I22" s="132">
        <v>606</v>
      </c>
      <c r="J22" s="132">
        <v>851</v>
      </c>
      <c r="K22" s="132">
        <v>54</v>
      </c>
      <c r="L22" s="132">
        <v>29</v>
      </c>
      <c r="M22" s="132">
        <v>78</v>
      </c>
      <c r="N22" s="132">
        <v>167</v>
      </c>
      <c r="O22" s="132">
        <v>269</v>
      </c>
      <c r="P22" s="132">
        <v>2</v>
      </c>
      <c r="Q22" s="132">
        <v>56</v>
      </c>
      <c r="R22" s="132">
        <v>89</v>
      </c>
      <c r="S22" s="132">
        <v>56</v>
      </c>
      <c r="T22" s="132">
        <v>152</v>
      </c>
      <c r="U22" s="132">
        <v>519</v>
      </c>
      <c r="V22" s="132">
        <v>8</v>
      </c>
      <c r="W22" s="134">
        <v>6280</v>
      </c>
    </row>
    <row r="23" spans="1:23" s="4" customFormat="1" ht="22.5" customHeight="1" x14ac:dyDescent="0.2">
      <c r="A23" s="128" t="s">
        <v>42</v>
      </c>
      <c r="B23" s="132">
        <v>577</v>
      </c>
      <c r="C23" s="132">
        <v>24</v>
      </c>
      <c r="D23" s="132">
        <v>728</v>
      </c>
      <c r="E23" s="132">
        <v>10</v>
      </c>
      <c r="F23" s="132">
        <v>35</v>
      </c>
      <c r="G23" s="132">
        <v>1020</v>
      </c>
      <c r="H23" s="132">
        <v>2269</v>
      </c>
      <c r="I23" s="132">
        <v>1113</v>
      </c>
      <c r="J23" s="132">
        <v>1338</v>
      </c>
      <c r="K23" s="132">
        <v>125</v>
      </c>
      <c r="L23" s="132">
        <v>92</v>
      </c>
      <c r="M23" s="132">
        <v>188</v>
      </c>
      <c r="N23" s="132">
        <v>394</v>
      </c>
      <c r="O23" s="132">
        <v>530</v>
      </c>
      <c r="P23" s="132">
        <v>0</v>
      </c>
      <c r="Q23" s="132">
        <v>112</v>
      </c>
      <c r="R23" s="132">
        <v>258</v>
      </c>
      <c r="S23" s="132">
        <v>59</v>
      </c>
      <c r="T23" s="132">
        <v>306</v>
      </c>
      <c r="U23" s="132">
        <v>923</v>
      </c>
      <c r="V23" s="132">
        <v>2</v>
      </c>
      <c r="W23" s="134">
        <v>10103</v>
      </c>
    </row>
    <row r="24" spans="1:23" s="4" customFormat="1" ht="22.5" customHeight="1" x14ac:dyDescent="0.2">
      <c r="A24" s="128" t="s">
        <v>43</v>
      </c>
      <c r="B24" s="132">
        <v>10419</v>
      </c>
      <c r="C24" s="132">
        <v>432</v>
      </c>
      <c r="D24" s="132">
        <v>22001</v>
      </c>
      <c r="E24" s="132">
        <v>345</v>
      </c>
      <c r="F24" s="132">
        <v>730</v>
      </c>
      <c r="G24" s="132">
        <v>20913</v>
      </c>
      <c r="H24" s="132">
        <v>77988</v>
      </c>
      <c r="I24" s="132">
        <v>21425</v>
      </c>
      <c r="J24" s="132">
        <v>18363</v>
      </c>
      <c r="K24" s="132">
        <v>9312</v>
      </c>
      <c r="L24" s="132">
        <v>10168</v>
      </c>
      <c r="M24" s="132">
        <v>6891</v>
      </c>
      <c r="N24" s="132">
        <v>28474</v>
      </c>
      <c r="O24" s="132">
        <v>14223</v>
      </c>
      <c r="P24" s="132">
        <v>8341</v>
      </c>
      <c r="Q24" s="132">
        <v>15155</v>
      </c>
      <c r="R24" s="132">
        <v>44305</v>
      </c>
      <c r="S24" s="132">
        <v>2636</v>
      </c>
      <c r="T24" s="132">
        <v>21631</v>
      </c>
      <c r="U24" s="132">
        <v>79167</v>
      </c>
      <c r="V24" s="132">
        <v>182</v>
      </c>
      <c r="W24" s="134">
        <v>413101</v>
      </c>
    </row>
    <row r="25" spans="1:23" s="4" customFormat="1" ht="19.5" customHeight="1" thickBot="1" x14ac:dyDescent="0.25">
      <c r="A25" s="130" t="s">
        <v>0</v>
      </c>
      <c r="B25" s="135">
        <v>68122</v>
      </c>
      <c r="C25" s="135">
        <v>14460</v>
      </c>
      <c r="D25" s="135">
        <v>57838</v>
      </c>
      <c r="E25" s="135">
        <v>885</v>
      </c>
      <c r="F25" s="135">
        <v>5075</v>
      </c>
      <c r="G25" s="135">
        <v>63082</v>
      </c>
      <c r="H25" s="135">
        <v>196366</v>
      </c>
      <c r="I25" s="135">
        <v>66730</v>
      </c>
      <c r="J25" s="135">
        <v>69450</v>
      </c>
      <c r="K25" s="136">
        <v>13863</v>
      </c>
      <c r="L25" s="137">
        <v>13984</v>
      </c>
      <c r="M25" s="137">
        <v>14328</v>
      </c>
      <c r="N25" s="137">
        <v>50417</v>
      </c>
      <c r="O25" s="137">
        <v>34739</v>
      </c>
      <c r="P25" s="137">
        <v>28889</v>
      </c>
      <c r="Q25" s="137">
        <v>31610</v>
      </c>
      <c r="R25" s="137">
        <v>98828</v>
      </c>
      <c r="S25" s="137">
        <v>6645</v>
      </c>
      <c r="T25" s="137">
        <v>49241</v>
      </c>
      <c r="U25" s="137">
        <v>132266</v>
      </c>
      <c r="V25" s="137">
        <v>328</v>
      </c>
      <c r="W25" s="137">
        <v>1017146</v>
      </c>
    </row>
    <row r="26" spans="1:23" ht="14.25" customHeight="1" thickTop="1" x14ac:dyDescent="0.2">
      <c r="A26" s="50" t="s">
        <v>205</v>
      </c>
    </row>
    <row r="27" spans="1:23" x14ac:dyDescent="0.2">
      <c r="A27" s="24" t="s">
        <v>312</v>
      </c>
    </row>
  </sheetData>
  <mergeCells count="24">
    <mergeCell ref="A2:W2"/>
    <mergeCell ref="B6:B8"/>
    <mergeCell ref="D6:D8"/>
    <mergeCell ref="E6:E8"/>
    <mergeCell ref="H6:H8"/>
    <mergeCell ref="I6:I8"/>
    <mergeCell ref="F6:F8"/>
    <mergeCell ref="G6:G8"/>
    <mergeCell ref="J6:J8"/>
    <mergeCell ref="K6:K8"/>
    <mergeCell ref="A4:W4"/>
    <mergeCell ref="R6:R8"/>
    <mergeCell ref="L6:L8"/>
    <mergeCell ref="T6:T8"/>
    <mergeCell ref="U6:U8"/>
    <mergeCell ref="V6:V8"/>
    <mergeCell ref="W6:W8"/>
    <mergeCell ref="M6:M8"/>
    <mergeCell ref="O6:O8"/>
    <mergeCell ref="C6:C8"/>
    <mergeCell ref="N6:N8"/>
    <mergeCell ref="S6:S8"/>
    <mergeCell ref="P6:P8"/>
    <mergeCell ref="Q6:Q8"/>
  </mergeCells>
  <pageMargins left="0.7" right="0.7" top="0.75" bottom="0.75" header="0.3" footer="0.3"/>
  <pageSetup paperSize="281" scale="48" orientation="landscape" r:id="rId1"/>
  <headerFooter>
    <oddFooter>&amp;C9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3300"/>
    <pageSetUpPr fitToPage="1"/>
  </sheetPr>
  <dimension ref="A1:W38"/>
  <sheetViews>
    <sheetView showGridLines="0" zoomScale="70" zoomScaleNormal="70" workbookViewId="0"/>
  </sheetViews>
  <sheetFormatPr baseColWidth="10" defaultRowHeight="15.75" x14ac:dyDescent="0.25"/>
  <cols>
    <col min="1" max="1" width="14.42578125" style="112" customWidth="1"/>
    <col min="2" max="2" width="19.28515625" style="112" customWidth="1"/>
    <col min="3" max="3" width="9.7109375" style="112" bestFit="1" customWidth="1"/>
    <col min="4" max="4" width="14.42578125" style="112" customWidth="1"/>
    <col min="5" max="5" width="19.28515625" style="112" customWidth="1"/>
    <col min="6" max="6" width="16.42578125" style="112" customWidth="1"/>
    <col min="7" max="7" width="17.140625" style="112" bestFit="1" customWidth="1"/>
    <col min="8" max="8" width="15.5703125" style="112" customWidth="1"/>
    <col min="9" max="9" width="17.5703125" style="112" customWidth="1"/>
    <col min="10" max="11" width="18" style="112" customWidth="1"/>
    <col min="12" max="12" width="15.28515625" style="112" customWidth="1"/>
    <col min="13" max="13" width="17.5703125" style="112" customWidth="1"/>
    <col min="14" max="14" width="14.28515625" style="112" customWidth="1"/>
    <col min="15" max="15" width="12.7109375" style="112" customWidth="1"/>
    <col min="16" max="16" width="17.140625" style="112" customWidth="1"/>
    <col min="17" max="17" width="15" style="112" customWidth="1"/>
    <col min="18" max="22" width="14.42578125" style="112" customWidth="1"/>
    <col min="23" max="23" width="17.140625" style="112" customWidth="1"/>
    <col min="24" max="16384" width="11.42578125" style="112"/>
  </cols>
  <sheetData>
    <row r="1" spans="1:23" x14ac:dyDescent="0.25">
      <c r="A1" s="52" t="str">
        <f>'Cuadro 1'!A3</f>
        <v>Febrero</v>
      </c>
    </row>
    <row r="2" spans="1:23" ht="18" customHeight="1" x14ac:dyDescent="0.25">
      <c r="A2" s="519" t="s">
        <v>53</v>
      </c>
      <c r="B2" s="494"/>
      <c r="C2" s="494"/>
      <c r="D2" s="494"/>
      <c r="E2" s="494"/>
      <c r="F2" s="494"/>
      <c r="G2" s="494"/>
      <c r="H2" s="494"/>
      <c r="I2" s="494"/>
      <c r="J2" s="494"/>
      <c r="K2" s="494"/>
      <c r="L2" s="494"/>
      <c r="M2" s="494"/>
      <c r="N2" s="494"/>
      <c r="O2" s="494"/>
      <c r="P2" s="494"/>
      <c r="Q2" s="494"/>
      <c r="R2" s="494"/>
      <c r="S2" s="494"/>
      <c r="T2" s="494"/>
      <c r="U2" s="494"/>
      <c r="V2" s="494"/>
      <c r="W2" s="494"/>
    </row>
    <row r="3" spans="1:23" x14ac:dyDescent="0.25">
      <c r="A3" s="6"/>
      <c r="B3" s="113"/>
      <c r="C3" s="113"/>
      <c r="D3" s="113"/>
      <c r="E3" s="113"/>
      <c r="F3" s="113"/>
      <c r="G3" s="113"/>
      <c r="H3" s="113"/>
      <c r="I3" s="113"/>
      <c r="J3" s="113"/>
      <c r="K3" s="113"/>
    </row>
    <row r="4" spans="1:23" ht="15.75" customHeight="1" x14ac:dyDescent="0.25">
      <c r="A4" s="519" t="s">
        <v>249</v>
      </c>
      <c r="B4" s="519"/>
      <c r="C4" s="519"/>
      <c r="D4" s="519"/>
      <c r="E4" s="519"/>
      <c r="F4" s="519"/>
      <c r="G4" s="519"/>
      <c r="H4" s="519"/>
      <c r="I4" s="519"/>
      <c r="J4" s="519"/>
      <c r="K4" s="519"/>
      <c r="L4" s="494"/>
      <c r="M4" s="494"/>
      <c r="N4" s="494"/>
      <c r="O4" s="494"/>
      <c r="P4" s="494"/>
      <c r="Q4" s="494"/>
      <c r="R4" s="494"/>
      <c r="S4" s="494"/>
      <c r="T4" s="494"/>
      <c r="U4" s="494"/>
      <c r="V4" s="494"/>
      <c r="W4" s="494"/>
    </row>
    <row r="5" spans="1:23" ht="15.75" customHeight="1" x14ac:dyDescent="0.25">
      <c r="A5" s="526" t="s">
        <v>326</v>
      </c>
      <c r="B5" s="527"/>
      <c r="C5" s="527"/>
      <c r="D5" s="527"/>
      <c r="E5" s="527"/>
      <c r="F5" s="527"/>
      <c r="G5" s="527"/>
      <c r="H5" s="527"/>
      <c r="I5" s="527"/>
      <c r="J5" s="527"/>
      <c r="K5" s="527"/>
      <c r="L5" s="527"/>
      <c r="M5" s="527"/>
      <c r="N5" s="527"/>
      <c r="O5" s="527"/>
      <c r="P5" s="527"/>
      <c r="Q5" s="527"/>
      <c r="R5" s="527"/>
      <c r="S5" s="527"/>
      <c r="T5" s="527"/>
      <c r="U5" s="527"/>
      <c r="V5" s="527"/>
      <c r="W5" s="527"/>
    </row>
    <row r="6" spans="1:23" ht="13.5" customHeight="1" thickBot="1" x14ac:dyDescent="0.3"/>
    <row r="7" spans="1:23" s="4" customFormat="1" ht="15" customHeight="1" thickTop="1" x14ac:dyDescent="0.2">
      <c r="A7" s="363"/>
      <c r="B7" s="510" t="s">
        <v>416</v>
      </c>
      <c r="C7" s="510" t="s">
        <v>407</v>
      </c>
      <c r="D7" s="510" t="s">
        <v>417</v>
      </c>
      <c r="E7" s="510" t="s">
        <v>418</v>
      </c>
      <c r="F7" s="510" t="s">
        <v>419</v>
      </c>
      <c r="G7" s="510" t="s">
        <v>408</v>
      </c>
      <c r="H7" s="510" t="s">
        <v>420</v>
      </c>
      <c r="I7" s="510" t="s">
        <v>421</v>
      </c>
      <c r="J7" s="510" t="s">
        <v>422</v>
      </c>
      <c r="K7" s="510" t="s">
        <v>423</v>
      </c>
      <c r="L7" s="510" t="s">
        <v>424</v>
      </c>
      <c r="M7" s="510" t="s">
        <v>425</v>
      </c>
      <c r="N7" s="510" t="s">
        <v>426</v>
      </c>
      <c r="O7" s="510" t="s">
        <v>427</v>
      </c>
      <c r="P7" s="510" t="s">
        <v>428</v>
      </c>
      <c r="Q7" s="510" t="s">
        <v>409</v>
      </c>
      <c r="R7" s="510" t="s">
        <v>429</v>
      </c>
      <c r="S7" s="510" t="s">
        <v>431</v>
      </c>
      <c r="T7" s="510" t="s">
        <v>433</v>
      </c>
      <c r="U7" s="510" t="s">
        <v>438</v>
      </c>
      <c r="V7" s="510" t="s">
        <v>437</v>
      </c>
      <c r="W7" s="516" t="s">
        <v>252</v>
      </c>
    </row>
    <row r="8" spans="1:23" s="4" customFormat="1" ht="15" customHeight="1" x14ac:dyDescent="0.2">
      <c r="A8" s="364" t="s">
        <v>25</v>
      </c>
      <c r="B8" s="511"/>
      <c r="C8" s="511"/>
      <c r="D8" s="511"/>
      <c r="E8" s="511"/>
      <c r="F8" s="511"/>
      <c r="G8" s="511"/>
      <c r="H8" s="511"/>
      <c r="I8" s="511"/>
      <c r="J8" s="511"/>
      <c r="K8" s="511"/>
      <c r="L8" s="511"/>
      <c r="M8" s="511"/>
      <c r="N8" s="511"/>
      <c r="O8" s="511"/>
      <c r="P8" s="511"/>
      <c r="Q8" s="511"/>
      <c r="R8" s="511"/>
      <c r="S8" s="511"/>
      <c r="T8" s="511"/>
      <c r="U8" s="511"/>
      <c r="V8" s="511"/>
      <c r="W8" s="517"/>
    </row>
    <row r="9" spans="1:23" s="4" customFormat="1" ht="24" customHeight="1" x14ac:dyDescent="0.2">
      <c r="A9" s="365"/>
      <c r="B9" s="512"/>
      <c r="C9" s="512"/>
      <c r="D9" s="512"/>
      <c r="E9" s="512"/>
      <c r="F9" s="512"/>
      <c r="G9" s="512"/>
      <c r="H9" s="512"/>
      <c r="I9" s="512"/>
      <c r="J9" s="512"/>
      <c r="K9" s="512"/>
      <c r="L9" s="512"/>
      <c r="M9" s="512"/>
      <c r="N9" s="512"/>
      <c r="O9" s="512"/>
      <c r="P9" s="512"/>
      <c r="Q9" s="512"/>
      <c r="R9" s="512"/>
      <c r="S9" s="512"/>
      <c r="T9" s="512"/>
      <c r="U9" s="512"/>
      <c r="V9" s="512"/>
      <c r="W9" s="500"/>
    </row>
    <row r="10" spans="1:23" s="4" customFormat="1" ht="22.5" x14ac:dyDescent="0.25">
      <c r="A10" s="358" t="s">
        <v>29</v>
      </c>
      <c r="B10" s="303">
        <v>915</v>
      </c>
      <c r="C10" s="303">
        <v>25</v>
      </c>
      <c r="D10" s="303">
        <v>430</v>
      </c>
      <c r="E10" s="303">
        <v>4</v>
      </c>
      <c r="F10" s="303">
        <v>57</v>
      </c>
      <c r="G10" s="303">
        <v>742</v>
      </c>
      <c r="H10" s="303">
        <v>1755</v>
      </c>
      <c r="I10" s="303">
        <v>901</v>
      </c>
      <c r="J10" s="303">
        <v>620</v>
      </c>
      <c r="K10" s="303">
        <v>46</v>
      </c>
      <c r="L10" s="303">
        <v>13</v>
      </c>
      <c r="M10" s="303">
        <v>56</v>
      </c>
      <c r="N10" s="303">
        <v>177</v>
      </c>
      <c r="O10" s="303">
        <v>258</v>
      </c>
      <c r="P10" s="303">
        <v>2</v>
      </c>
      <c r="Q10" s="303">
        <v>40</v>
      </c>
      <c r="R10" s="303">
        <v>81</v>
      </c>
      <c r="S10" s="303">
        <v>34</v>
      </c>
      <c r="T10" s="303">
        <v>347</v>
      </c>
      <c r="U10" s="303">
        <v>160</v>
      </c>
      <c r="V10" s="303">
        <v>1</v>
      </c>
      <c r="W10" s="303">
        <v>6664</v>
      </c>
    </row>
    <row r="11" spans="1:23" s="4" customFormat="1" x14ac:dyDescent="0.25">
      <c r="A11" s="360" t="s">
        <v>30</v>
      </c>
      <c r="B11" s="303">
        <v>131</v>
      </c>
      <c r="C11" s="303">
        <v>52</v>
      </c>
      <c r="D11" s="303">
        <v>912</v>
      </c>
      <c r="E11" s="303">
        <v>13</v>
      </c>
      <c r="F11" s="303">
        <v>53</v>
      </c>
      <c r="G11" s="303">
        <v>1253</v>
      </c>
      <c r="H11" s="303">
        <v>4162</v>
      </c>
      <c r="I11" s="303">
        <v>1348</v>
      </c>
      <c r="J11" s="303">
        <v>980</v>
      </c>
      <c r="K11" s="303">
        <v>104</v>
      </c>
      <c r="L11" s="303">
        <v>80</v>
      </c>
      <c r="M11" s="303">
        <v>232</v>
      </c>
      <c r="N11" s="303">
        <v>315</v>
      </c>
      <c r="O11" s="303">
        <v>574</v>
      </c>
      <c r="P11" s="303">
        <v>20</v>
      </c>
      <c r="Q11" s="303">
        <v>99</v>
      </c>
      <c r="R11" s="303">
        <v>1200</v>
      </c>
      <c r="S11" s="303">
        <v>145</v>
      </c>
      <c r="T11" s="303">
        <v>625</v>
      </c>
      <c r="U11" s="303">
        <v>102</v>
      </c>
      <c r="V11" s="303">
        <v>6</v>
      </c>
      <c r="W11" s="303">
        <v>12406</v>
      </c>
    </row>
    <row r="12" spans="1:23" s="4" customFormat="1" x14ac:dyDescent="0.25">
      <c r="A12" s="360" t="s">
        <v>31</v>
      </c>
      <c r="B12" s="303">
        <v>131</v>
      </c>
      <c r="C12" s="303">
        <v>4015</v>
      </c>
      <c r="D12" s="303">
        <v>1686</v>
      </c>
      <c r="E12" s="303">
        <v>11</v>
      </c>
      <c r="F12" s="303">
        <v>124</v>
      </c>
      <c r="G12" s="303">
        <v>2498</v>
      </c>
      <c r="H12" s="303">
        <v>2971</v>
      </c>
      <c r="I12" s="303">
        <v>2886</v>
      </c>
      <c r="J12" s="303">
        <v>1513</v>
      </c>
      <c r="K12" s="303">
        <v>145</v>
      </c>
      <c r="L12" s="303">
        <v>90</v>
      </c>
      <c r="M12" s="303">
        <v>191</v>
      </c>
      <c r="N12" s="303">
        <v>802</v>
      </c>
      <c r="O12" s="303">
        <v>1153</v>
      </c>
      <c r="P12" s="303">
        <v>4</v>
      </c>
      <c r="Q12" s="303">
        <v>116</v>
      </c>
      <c r="R12" s="303">
        <v>341</v>
      </c>
      <c r="S12" s="303">
        <v>165</v>
      </c>
      <c r="T12" s="303">
        <v>1146</v>
      </c>
      <c r="U12" s="303">
        <v>201</v>
      </c>
      <c r="V12" s="303">
        <v>3</v>
      </c>
      <c r="W12" s="303">
        <v>20192</v>
      </c>
    </row>
    <row r="13" spans="1:23" s="4" customFormat="1" x14ac:dyDescent="0.25">
      <c r="A13" s="360" t="s">
        <v>32</v>
      </c>
      <c r="B13" s="303">
        <v>780</v>
      </c>
      <c r="C13" s="303">
        <v>2086</v>
      </c>
      <c r="D13" s="303">
        <v>610</v>
      </c>
      <c r="E13" s="303">
        <v>5</v>
      </c>
      <c r="F13" s="303">
        <v>93</v>
      </c>
      <c r="G13" s="303">
        <v>809</v>
      </c>
      <c r="H13" s="303">
        <v>1540</v>
      </c>
      <c r="I13" s="303">
        <v>789</v>
      </c>
      <c r="J13" s="303">
        <v>670</v>
      </c>
      <c r="K13" s="303">
        <v>53</v>
      </c>
      <c r="L13" s="303">
        <v>22</v>
      </c>
      <c r="M13" s="303">
        <v>65</v>
      </c>
      <c r="N13" s="303">
        <v>196</v>
      </c>
      <c r="O13" s="303">
        <v>374</v>
      </c>
      <c r="P13" s="303">
        <v>0</v>
      </c>
      <c r="Q13" s="303">
        <v>1129</v>
      </c>
      <c r="R13" s="303">
        <v>88</v>
      </c>
      <c r="S13" s="303">
        <v>80</v>
      </c>
      <c r="T13" s="303">
        <v>376</v>
      </c>
      <c r="U13" s="303">
        <v>126</v>
      </c>
      <c r="V13" s="303">
        <v>0</v>
      </c>
      <c r="W13" s="303">
        <v>9891</v>
      </c>
    </row>
    <row r="14" spans="1:23" s="4" customFormat="1" x14ac:dyDescent="0.25">
      <c r="A14" s="360" t="s">
        <v>33</v>
      </c>
      <c r="B14" s="303">
        <v>3190</v>
      </c>
      <c r="C14" s="303">
        <v>790</v>
      </c>
      <c r="D14" s="303">
        <v>1339</v>
      </c>
      <c r="E14" s="303">
        <v>21</v>
      </c>
      <c r="F14" s="303">
        <v>216</v>
      </c>
      <c r="G14" s="303">
        <v>2237</v>
      </c>
      <c r="H14" s="303">
        <v>4125</v>
      </c>
      <c r="I14" s="303">
        <v>2033</v>
      </c>
      <c r="J14" s="303">
        <v>1796</v>
      </c>
      <c r="K14" s="303">
        <v>161</v>
      </c>
      <c r="L14" s="303">
        <v>107</v>
      </c>
      <c r="M14" s="303">
        <v>350</v>
      </c>
      <c r="N14" s="303">
        <v>692</v>
      </c>
      <c r="O14" s="303">
        <v>836</v>
      </c>
      <c r="P14" s="303">
        <v>13</v>
      </c>
      <c r="Q14" s="303">
        <v>232</v>
      </c>
      <c r="R14" s="303">
        <v>317</v>
      </c>
      <c r="S14" s="303">
        <v>128</v>
      </c>
      <c r="T14" s="303">
        <v>1131</v>
      </c>
      <c r="U14" s="303">
        <v>327</v>
      </c>
      <c r="V14" s="303">
        <v>16</v>
      </c>
      <c r="W14" s="303">
        <v>20057</v>
      </c>
    </row>
    <row r="15" spans="1:23" s="4" customFormat="1" x14ac:dyDescent="0.25">
      <c r="A15" s="360" t="s">
        <v>34</v>
      </c>
      <c r="B15" s="303">
        <v>4827</v>
      </c>
      <c r="C15" s="303">
        <v>1609</v>
      </c>
      <c r="D15" s="303">
        <v>3201</v>
      </c>
      <c r="E15" s="303">
        <v>56</v>
      </c>
      <c r="F15" s="303">
        <v>313</v>
      </c>
      <c r="G15" s="303">
        <v>5515</v>
      </c>
      <c r="H15" s="303">
        <v>10327</v>
      </c>
      <c r="I15" s="303">
        <v>6009</v>
      </c>
      <c r="J15" s="303">
        <v>4339</v>
      </c>
      <c r="K15" s="303">
        <v>545</v>
      </c>
      <c r="L15" s="303">
        <v>625</v>
      </c>
      <c r="M15" s="303">
        <v>913</v>
      </c>
      <c r="N15" s="303">
        <v>2083</v>
      </c>
      <c r="O15" s="303">
        <v>1801</v>
      </c>
      <c r="P15" s="303">
        <v>1186</v>
      </c>
      <c r="Q15" s="303">
        <v>704</v>
      </c>
      <c r="R15" s="303">
        <v>766</v>
      </c>
      <c r="S15" s="303">
        <v>458</v>
      </c>
      <c r="T15" s="303">
        <v>4067</v>
      </c>
      <c r="U15" s="303">
        <v>1447</v>
      </c>
      <c r="V15" s="303">
        <v>16</v>
      </c>
      <c r="W15" s="303">
        <v>50807</v>
      </c>
    </row>
    <row r="16" spans="1:23" s="4" customFormat="1" ht="22.5" x14ac:dyDescent="0.25">
      <c r="A16" s="360" t="s">
        <v>99</v>
      </c>
      <c r="B16" s="303">
        <v>8814</v>
      </c>
      <c r="C16" s="303">
        <v>3612</v>
      </c>
      <c r="D16" s="303">
        <v>2254</v>
      </c>
      <c r="E16" s="303">
        <v>31</v>
      </c>
      <c r="F16" s="303">
        <v>354</v>
      </c>
      <c r="G16" s="303">
        <v>2564</v>
      </c>
      <c r="H16" s="303">
        <v>5487</v>
      </c>
      <c r="I16" s="303">
        <v>2746</v>
      </c>
      <c r="J16" s="303">
        <v>1484</v>
      </c>
      <c r="K16" s="303">
        <v>256</v>
      </c>
      <c r="L16" s="303">
        <v>100</v>
      </c>
      <c r="M16" s="303">
        <v>185</v>
      </c>
      <c r="N16" s="303">
        <v>779</v>
      </c>
      <c r="O16" s="303">
        <v>1070</v>
      </c>
      <c r="P16" s="303">
        <v>18</v>
      </c>
      <c r="Q16" s="303">
        <v>479</v>
      </c>
      <c r="R16" s="303">
        <v>468</v>
      </c>
      <c r="S16" s="303">
        <v>206</v>
      </c>
      <c r="T16" s="303">
        <v>1035</v>
      </c>
      <c r="U16" s="303">
        <v>1015</v>
      </c>
      <c r="V16" s="303">
        <v>2</v>
      </c>
      <c r="W16" s="303">
        <v>32959</v>
      </c>
    </row>
    <row r="17" spans="1:23" s="4" customFormat="1" x14ac:dyDescent="0.25">
      <c r="A17" s="360" t="s">
        <v>36</v>
      </c>
      <c r="B17" s="303">
        <v>7384</v>
      </c>
      <c r="C17" s="303">
        <v>72</v>
      </c>
      <c r="D17" s="303">
        <v>2382</v>
      </c>
      <c r="E17" s="303">
        <v>39</v>
      </c>
      <c r="F17" s="303">
        <v>297</v>
      </c>
      <c r="G17" s="303">
        <v>3734</v>
      </c>
      <c r="H17" s="303">
        <v>6459</v>
      </c>
      <c r="I17" s="303">
        <v>3882</v>
      </c>
      <c r="J17" s="303">
        <v>1674</v>
      </c>
      <c r="K17" s="303">
        <v>254</v>
      </c>
      <c r="L17" s="303">
        <v>188</v>
      </c>
      <c r="M17" s="303">
        <v>233</v>
      </c>
      <c r="N17" s="303">
        <v>949</v>
      </c>
      <c r="O17" s="303">
        <v>1153</v>
      </c>
      <c r="P17" s="303">
        <v>24</v>
      </c>
      <c r="Q17" s="303">
        <v>275</v>
      </c>
      <c r="R17" s="303">
        <v>3611</v>
      </c>
      <c r="S17" s="303">
        <v>244</v>
      </c>
      <c r="T17" s="303">
        <v>1012</v>
      </c>
      <c r="U17" s="303">
        <v>759</v>
      </c>
      <c r="V17" s="303">
        <v>1</v>
      </c>
      <c r="W17" s="303">
        <v>34626</v>
      </c>
    </row>
    <row r="18" spans="1:23" s="4" customFormat="1" x14ac:dyDescent="0.25">
      <c r="A18" s="360" t="s">
        <v>410</v>
      </c>
      <c r="B18" s="303">
        <v>3151</v>
      </c>
      <c r="C18" s="303">
        <v>34</v>
      </c>
      <c r="D18" s="303">
        <v>1042</v>
      </c>
      <c r="E18" s="303">
        <v>5</v>
      </c>
      <c r="F18" s="303">
        <v>250</v>
      </c>
      <c r="G18" s="303">
        <v>1473</v>
      </c>
      <c r="H18" s="303">
        <v>3070</v>
      </c>
      <c r="I18" s="303">
        <v>1722</v>
      </c>
      <c r="J18" s="303">
        <v>696</v>
      </c>
      <c r="K18" s="303">
        <v>131</v>
      </c>
      <c r="L18" s="303">
        <v>83</v>
      </c>
      <c r="M18" s="303">
        <v>106</v>
      </c>
      <c r="N18" s="303">
        <v>314</v>
      </c>
      <c r="O18" s="303">
        <v>378</v>
      </c>
      <c r="P18" s="303">
        <v>1</v>
      </c>
      <c r="Q18" s="303">
        <v>54</v>
      </c>
      <c r="R18" s="303">
        <v>156</v>
      </c>
      <c r="S18" s="303">
        <v>159</v>
      </c>
      <c r="T18" s="303">
        <v>646</v>
      </c>
      <c r="U18" s="303">
        <v>336</v>
      </c>
      <c r="V18" s="303">
        <v>11</v>
      </c>
      <c r="W18" s="303">
        <v>13818</v>
      </c>
    </row>
    <row r="19" spans="1:23" s="4" customFormat="1" x14ac:dyDescent="0.25">
      <c r="A19" s="360" t="s">
        <v>37</v>
      </c>
      <c r="B19" s="303">
        <v>3118</v>
      </c>
      <c r="C19" s="303">
        <v>146</v>
      </c>
      <c r="D19" s="303">
        <v>3532</v>
      </c>
      <c r="E19" s="303">
        <v>85</v>
      </c>
      <c r="F19" s="303">
        <v>265</v>
      </c>
      <c r="G19" s="303">
        <v>4215</v>
      </c>
      <c r="H19" s="303">
        <v>8311</v>
      </c>
      <c r="I19" s="303">
        <v>5552</v>
      </c>
      <c r="J19" s="303">
        <v>2201</v>
      </c>
      <c r="K19" s="303">
        <v>379</v>
      </c>
      <c r="L19" s="303">
        <v>230</v>
      </c>
      <c r="M19" s="303">
        <v>679</v>
      </c>
      <c r="N19" s="303">
        <v>1476</v>
      </c>
      <c r="O19" s="303">
        <v>2207</v>
      </c>
      <c r="P19" s="303">
        <v>5202</v>
      </c>
      <c r="Q19" s="303">
        <v>469</v>
      </c>
      <c r="R19" s="303">
        <v>746</v>
      </c>
      <c r="S19" s="303">
        <v>194</v>
      </c>
      <c r="T19" s="303">
        <v>2329</v>
      </c>
      <c r="U19" s="303">
        <v>573</v>
      </c>
      <c r="V19" s="303">
        <v>14</v>
      </c>
      <c r="W19" s="303">
        <v>41923</v>
      </c>
    </row>
    <row r="20" spans="1:23" s="4" customFormat="1" x14ac:dyDescent="0.25">
      <c r="A20" s="360" t="s">
        <v>38</v>
      </c>
      <c r="B20" s="303">
        <v>3687</v>
      </c>
      <c r="C20" s="303">
        <v>59</v>
      </c>
      <c r="D20" s="303">
        <v>2423</v>
      </c>
      <c r="E20" s="303">
        <v>17</v>
      </c>
      <c r="F20" s="303">
        <v>345</v>
      </c>
      <c r="G20" s="303">
        <v>3782</v>
      </c>
      <c r="H20" s="303">
        <v>5663</v>
      </c>
      <c r="I20" s="303">
        <v>3105</v>
      </c>
      <c r="J20" s="303">
        <v>2072</v>
      </c>
      <c r="K20" s="303">
        <v>325</v>
      </c>
      <c r="L20" s="303">
        <v>116</v>
      </c>
      <c r="M20" s="303">
        <v>334</v>
      </c>
      <c r="N20" s="303">
        <v>886</v>
      </c>
      <c r="O20" s="303">
        <v>1081</v>
      </c>
      <c r="P20" s="303">
        <v>4</v>
      </c>
      <c r="Q20" s="303">
        <v>634</v>
      </c>
      <c r="R20" s="303">
        <v>4599</v>
      </c>
      <c r="S20" s="303">
        <v>158</v>
      </c>
      <c r="T20" s="303">
        <v>1244</v>
      </c>
      <c r="U20" s="303">
        <v>532</v>
      </c>
      <c r="V20" s="303">
        <v>1</v>
      </c>
      <c r="W20" s="303">
        <v>31067</v>
      </c>
    </row>
    <row r="21" spans="1:23" s="4" customFormat="1" x14ac:dyDescent="0.25">
      <c r="A21" s="360" t="s">
        <v>39</v>
      </c>
      <c r="B21" s="303">
        <v>1682</v>
      </c>
      <c r="C21" s="303">
        <v>44</v>
      </c>
      <c r="D21" s="303">
        <v>1056</v>
      </c>
      <c r="E21" s="303">
        <v>15</v>
      </c>
      <c r="F21" s="303">
        <v>171</v>
      </c>
      <c r="G21" s="303">
        <v>1550</v>
      </c>
      <c r="H21" s="303">
        <v>2123</v>
      </c>
      <c r="I21" s="303">
        <v>1213</v>
      </c>
      <c r="J21" s="303">
        <v>873</v>
      </c>
      <c r="K21" s="303">
        <v>140</v>
      </c>
      <c r="L21" s="303">
        <v>59</v>
      </c>
      <c r="M21" s="303">
        <v>162</v>
      </c>
      <c r="N21" s="303">
        <v>286</v>
      </c>
      <c r="O21" s="303">
        <v>324</v>
      </c>
      <c r="P21" s="303">
        <v>8</v>
      </c>
      <c r="Q21" s="303">
        <v>168</v>
      </c>
      <c r="R21" s="303">
        <v>1761</v>
      </c>
      <c r="S21" s="303">
        <v>78</v>
      </c>
      <c r="T21" s="303">
        <v>435</v>
      </c>
      <c r="U21" s="303">
        <v>238</v>
      </c>
      <c r="V21" s="303">
        <v>2</v>
      </c>
      <c r="W21" s="303">
        <v>12388</v>
      </c>
    </row>
    <row r="22" spans="1:23" s="4" customFormat="1" x14ac:dyDescent="0.25">
      <c r="A22" s="361" t="s">
        <v>40</v>
      </c>
      <c r="B22" s="303">
        <v>3919</v>
      </c>
      <c r="C22" s="303">
        <v>47</v>
      </c>
      <c r="D22" s="303">
        <v>2145</v>
      </c>
      <c r="E22" s="303">
        <v>41</v>
      </c>
      <c r="F22" s="303">
        <v>273</v>
      </c>
      <c r="G22" s="303">
        <v>3928</v>
      </c>
      <c r="H22" s="303">
        <v>5138</v>
      </c>
      <c r="I22" s="303">
        <v>3260</v>
      </c>
      <c r="J22" s="303">
        <v>1694</v>
      </c>
      <c r="K22" s="303">
        <v>208</v>
      </c>
      <c r="L22" s="303">
        <v>163</v>
      </c>
      <c r="M22" s="303">
        <v>434</v>
      </c>
      <c r="N22" s="303">
        <v>951</v>
      </c>
      <c r="O22" s="303">
        <v>1398</v>
      </c>
      <c r="P22" s="303">
        <v>5</v>
      </c>
      <c r="Q22" s="303">
        <v>284</v>
      </c>
      <c r="R22" s="303">
        <v>2070</v>
      </c>
      <c r="S22" s="303">
        <v>185</v>
      </c>
      <c r="T22" s="303">
        <v>942</v>
      </c>
      <c r="U22" s="303">
        <v>447</v>
      </c>
      <c r="V22" s="303">
        <v>2</v>
      </c>
      <c r="W22" s="303">
        <v>27534</v>
      </c>
    </row>
    <row r="23" spans="1:23" s="4" customFormat="1" ht="22.5" x14ac:dyDescent="0.25">
      <c r="A23" s="361" t="s">
        <v>41</v>
      </c>
      <c r="B23" s="303">
        <v>584</v>
      </c>
      <c r="C23" s="303">
        <v>4</v>
      </c>
      <c r="D23" s="303">
        <v>209</v>
      </c>
      <c r="E23" s="303">
        <v>2</v>
      </c>
      <c r="F23" s="303">
        <v>45</v>
      </c>
      <c r="G23" s="303">
        <v>641</v>
      </c>
      <c r="H23" s="303">
        <v>670</v>
      </c>
      <c r="I23" s="303">
        <v>472</v>
      </c>
      <c r="J23" s="303">
        <v>321</v>
      </c>
      <c r="K23" s="303">
        <v>29</v>
      </c>
      <c r="L23" s="303">
        <v>10</v>
      </c>
      <c r="M23" s="303">
        <v>31</v>
      </c>
      <c r="N23" s="303">
        <v>62</v>
      </c>
      <c r="O23" s="303">
        <v>130</v>
      </c>
      <c r="P23" s="303">
        <v>0</v>
      </c>
      <c r="Q23" s="303">
        <v>17</v>
      </c>
      <c r="R23" s="303">
        <v>25</v>
      </c>
      <c r="S23" s="303">
        <v>28</v>
      </c>
      <c r="T23" s="303">
        <v>78</v>
      </c>
      <c r="U23" s="303">
        <v>40</v>
      </c>
      <c r="V23" s="303">
        <v>3</v>
      </c>
      <c r="W23" s="303">
        <v>3401</v>
      </c>
    </row>
    <row r="24" spans="1:23" s="4" customFormat="1" ht="22.5" x14ac:dyDescent="0.25">
      <c r="A24" s="360" t="s">
        <v>42</v>
      </c>
      <c r="B24" s="303">
        <v>455</v>
      </c>
      <c r="C24" s="303">
        <v>17</v>
      </c>
      <c r="D24" s="303">
        <v>383</v>
      </c>
      <c r="E24" s="303">
        <v>9</v>
      </c>
      <c r="F24" s="303">
        <v>26</v>
      </c>
      <c r="G24" s="303">
        <v>822</v>
      </c>
      <c r="H24" s="303">
        <v>1104</v>
      </c>
      <c r="I24" s="303">
        <v>855</v>
      </c>
      <c r="J24" s="303">
        <v>481</v>
      </c>
      <c r="K24" s="303">
        <v>80</v>
      </c>
      <c r="L24" s="303">
        <v>48</v>
      </c>
      <c r="M24" s="303">
        <v>104</v>
      </c>
      <c r="N24" s="303">
        <v>176</v>
      </c>
      <c r="O24" s="303">
        <v>275</v>
      </c>
      <c r="P24" s="303">
        <v>0</v>
      </c>
      <c r="Q24" s="303">
        <v>25</v>
      </c>
      <c r="R24" s="303">
        <v>62</v>
      </c>
      <c r="S24" s="303">
        <v>31</v>
      </c>
      <c r="T24" s="303">
        <v>146</v>
      </c>
      <c r="U24" s="303">
        <v>74</v>
      </c>
      <c r="V24" s="303">
        <v>0</v>
      </c>
      <c r="W24" s="303">
        <v>5173</v>
      </c>
    </row>
    <row r="25" spans="1:23" s="4" customFormat="1" ht="22.5" x14ac:dyDescent="0.25">
      <c r="A25" s="360" t="s">
        <v>43</v>
      </c>
      <c r="B25" s="303">
        <v>7585</v>
      </c>
      <c r="C25" s="303">
        <v>349</v>
      </c>
      <c r="D25" s="303">
        <v>15055</v>
      </c>
      <c r="E25" s="303">
        <v>274</v>
      </c>
      <c r="F25" s="303">
        <v>562</v>
      </c>
      <c r="G25" s="303">
        <v>17825</v>
      </c>
      <c r="H25" s="303">
        <v>46106</v>
      </c>
      <c r="I25" s="303">
        <v>16857</v>
      </c>
      <c r="J25" s="303">
        <v>9612</v>
      </c>
      <c r="K25" s="303">
        <v>6497</v>
      </c>
      <c r="L25" s="303">
        <v>5884</v>
      </c>
      <c r="M25" s="303">
        <v>3938</v>
      </c>
      <c r="N25" s="303">
        <v>15377</v>
      </c>
      <c r="O25" s="303">
        <v>8927</v>
      </c>
      <c r="P25" s="303">
        <v>3679</v>
      </c>
      <c r="Q25" s="303">
        <v>5390</v>
      </c>
      <c r="R25" s="303">
        <v>14105</v>
      </c>
      <c r="S25" s="303">
        <v>1564</v>
      </c>
      <c r="T25" s="303">
        <v>12807</v>
      </c>
      <c r="U25" s="303">
        <v>8211</v>
      </c>
      <c r="V25" s="303">
        <v>121</v>
      </c>
      <c r="W25" s="303">
        <v>200725</v>
      </c>
    </row>
    <row r="26" spans="1:23" s="4" customFormat="1" ht="16.5" thickBot="1" x14ac:dyDescent="0.3">
      <c r="A26" s="45" t="s">
        <v>0</v>
      </c>
      <c r="B26" s="304">
        <v>50353</v>
      </c>
      <c r="C26" s="304">
        <v>12961</v>
      </c>
      <c r="D26" s="304">
        <v>38659</v>
      </c>
      <c r="E26" s="304">
        <v>628</v>
      </c>
      <c r="F26" s="304">
        <v>3444</v>
      </c>
      <c r="G26" s="304">
        <v>53588</v>
      </c>
      <c r="H26" s="304">
        <v>109011</v>
      </c>
      <c r="I26" s="304">
        <v>53630</v>
      </c>
      <c r="J26" s="304">
        <v>31026</v>
      </c>
      <c r="K26" s="304">
        <v>9353</v>
      </c>
      <c r="L26" s="304">
        <v>7818</v>
      </c>
      <c r="M26" s="304">
        <v>8013</v>
      </c>
      <c r="N26" s="304">
        <v>25521</v>
      </c>
      <c r="O26" s="304">
        <v>21939</v>
      </c>
      <c r="P26" s="304">
        <v>10166</v>
      </c>
      <c r="Q26" s="304">
        <v>10115</v>
      </c>
      <c r="R26" s="304">
        <v>30396</v>
      </c>
      <c r="S26" s="304">
        <v>3857</v>
      </c>
      <c r="T26" s="304">
        <v>28366</v>
      </c>
      <c r="U26" s="304">
        <v>14588</v>
      </c>
      <c r="V26" s="304">
        <v>199</v>
      </c>
      <c r="W26" s="304">
        <v>523631</v>
      </c>
    </row>
    <row r="27" spans="1:23" ht="14.25" customHeight="1" thickTop="1" x14ac:dyDescent="0.25">
      <c r="A27" s="114" t="s">
        <v>313</v>
      </c>
    </row>
    <row r="28" spans="1:23" x14ac:dyDescent="0.25">
      <c r="A28" s="114" t="s">
        <v>186</v>
      </c>
    </row>
    <row r="32" spans="1:23" x14ac:dyDescent="0.25">
      <c r="E32" s="2"/>
      <c r="F32" s="2"/>
      <c r="G32" s="2"/>
      <c r="H32" s="2"/>
      <c r="I32" s="2"/>
    </row>
    <row r="33" spans="5:9" x14ac:dyDescent="0.25">
      <c r="E33" s="318"/>
      <c r="F33" s="318"/>
      <c r="G33" s="318"/>
      <c r="H33" s="318"/>
      <c r="I33" s="318"/>
    </row>
    <row r="34" spans="5:9" x14ac:dyDescent="0.25">
      <c r="E34" s="318"/>
      <c r="F34" s="318"/>
      <c r="G34" s="318"/>
      <c r="H34" s="318"/>
      <c r="I34" s="318"/>
    </row>
    <row r="35" spans="5:9" x14ac:dyDescent="0.25">
      <c r="E35" s="318"/>
      <c r="F35" s="318"/>
      <c r="G35" s="318"/>
      <c r="H35" s="318"/>
      <c r="I35" s="318"/>
    </row>
    <row r="36" spans="5:9" x14ac:dyDescent="0.25">
      <c r="E36" s="318"/>
      <c r="F36" s="318"/>
      <c r="G36" s="318"/>
      <c r="H36" s="318"/>
      <c r="I36" s="318"/>
    </row>
    <row r="37" spans="5:9" x14ac:dyDescent="0.25">
      <c r="E37" s="318"/>
      <c r="F37" s="318"/>
      <c r="G37" s="318"/>
      <c r="H37" s="318"/>
      <c r="I37" s="318"/>
    </row>
    <row r="38" spans="5:9" x14ac:dyDescent="0.25">
      <c r="E38" s="2"/>
      <c r="F38" s="2"/>
      <c r="G38" s="2"/>
      <c r="H38" s="2"/>
      <c r="I38" s="2"/>
    </row>
  </sheetData>
  <mergeCells count="25">
    <mergeCell ref="G7:G9"/>
    <mergeCell ref="J7:J9"/>
    <mergeCell ref="K7:K9"/>
    <mergeCell ref="I7:I9"/>
    <mergeCell ref="S7:S9"/>
    <mergeCell ref="T7:T9"/>
    <mergeCell ref="U7:U9"/>
    <mergeCell ref="W7:W9"/>
    <mergeCell ref="V7:V9"/>
    <mergeCell ref="A5:W5"/>
    <mergeCell ref="C7:C9"/>
    <mergeCell ref="N7:N9"/>
    <mergeCell ref="A2:W2"/>
    <mergeCell ref="A4:W4"/>
    <mergeCell ref="R7:R9"/>
    <mergeCell ref="L7:L9"/>
    <mergeCell ref="M7:M9"/>
    <mergeCell ref="O7:O9"/>
    <mergeCell ref="P7:P9"/>
    <mergeCell ref="Q7:Q9"/>
    <mergeCell ref="B7:B9"/>
    <mergeCell ref="D7:D9"/>
    <mergeCell ref="E7:E9"/>
    <mergeCell ref="H7:H9"/>
    <mergeCell ref="F7:F9"/>
  </mergeCells>
  <pageMargins left="0.7" right="0.7" top="0.75" bottom="0.75" header="0.3" footer="0.3"/>
  <pageSetup paperSize="281" scale="50" orientation="landscape" r:id="rId1"/>
  <headerFooter>
    <oddFooter>&amp;C10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003300"/>
    <pageSetUpPr fitToPage="1"/>
  </sheetPr>
  <dimension ref="A1:W37"/>
  <sheetViews>
    <sheetView showGridLines="0" zoomScale="70" zoomScaleNormal="70" workbookViewId="0"/>
  </sheetViews>
  <sheetFormatPr baseColWidth="10" defaultRowHeight="12.75" x14ac:dyDescent="0.2"/>
  <cols>
    <col min="1" max="1" width="24.28515625" style="2" customWidth="1"/>
    <col min="2" max="2" width="17.7109375" style="2" customWidth="1"/>
    <col min="3" max="3" width="13.140625" style="2" customWidth="1"/>
    <col min="4" max="4" width="14" style="2" customWidth="1"/>
    <col min="5" max="5" width="18.42578125" style="2" customWidth="1"/>
    <col min="6" max="6" width="15.85546875" style="2" customWidth="1"/>
    <col min="7" max="7" width="16.5703125" style="2" bestFit="1" customWidth="1"/>
    <col min="8" max="8" width="15" style="2" customWidth="1"/>
    <col min="9" max="9" width="15.85546875" style="2" customWidth="1"/>
    <col min="10" max="10" width="18.42578125" style="2" customWidth="1"/>
    <col min="11" max="11" width="17.42578125" style="2" customWidth="1"/>
    <col min="12" max="12" width="16.28515625" style="2" customWidth="1"/>
    <col min="13" max="13" width="17.5703125" style="2" customWidth="1"/>
    <col min="14" max="14" width="13.7109375" style="2" customWidth="1"/>
    <col min="15" max="15" width="13.140625" style="2" customWidth="1"/>
    <col min="16" max="16" width="15.7109375" style="2" customWidth="1"/>
    <col min="17" max="21" width="15.28515625" style="2" customWidth="1"/>
    <col min="22" max="22" width="15.5703125" style="2" customWidth="1"/>
    <col min="23" max="23" width="16.140625" style="2" customWidth="1"/>
    <col min="24" max="16384" width="11.42578125" style="2"/>
  </cols>
  <sheetData>
    <row r="1" spans="1:23" ht="15.75" x14ac:dyDescent="0.25">
      <c r="A1" s="52" t="str">
        <f>'Cuadro 1'!A3</f>
        <v>Febrero</v>
      </c>
    </row>
    <row r="2" spans="1:23" ht="18" customHeight="1" x14ac:dyDescent="0.25">
      <c r="A2" s="519" t="s">
        <v>54</v>
      </c>
      <c r="B2" s="504"/>
      <c r="C2" s="504"/>
      <c r="D2" s="504"/>
      <c r="E2" s="504"/>
      <c r="F2" s="504"/>
      <c r="G2" s="504"/>
      <c r="H2" s="504"/>
      <c r="I2" s="504"/>
      <c r="J2" s="504"/>
      <c r="K2" s="504"/>
      <c r="L2" s="434"/>
      <c r="M2" s="434"/>
      <c r="N2" s="434"/>
      <c r="O2" s="434"/>
      <c r="P2" s="434"/>
      <c r="Q2" s="434"/>
      <c r="R2" s="434"/>
      <c r="S2" s="434"/>
      <c r="T2" s="434"/>
      <c r="U2" s="434"/>
      <c r="V2" s="434"/>
      <c r="W2" s="434"/>
    </row>
    <row r="3" spans="1:23" ht="12.75" customHeight="1" x14ac:dyDescent="0.25">
      <c r="A3" s="6"/>
      <c r="B3" s="7"/>
      <c r="C3" s="7"/>
      <c r="D3" s="7"/>
      <c r="E3" s="7"/>
      <c r="F3" s="7"/>
      <c r="G3" s="7"/>
      <c r="H3" s="7"/>
      <c r="I3" s="7"/>
      <c r="J3" s="7"/>
      <c r="K3" s="7"/>
    </row>
    <row r="4" spans="1:23" ht="15.75" customHeight="1" x14ac:dyDescent="0.25">
      <c r="A4" s="519" t="s">
        <v>249</v>
      </c>
      <c r="B4" s="519"/>
      <c r="C4" s="519"/>
      <c r="D4" s="519"/>
      <c r="E4" s="519"/>
      <c r="F4" s="519"/>
      <c r="G4" s="519"/>
      <c r="H4" s="519"/>
      <c r="I4" s="519"/>
      <c r="J4" s="519"/>
      <c r="K4" s="519"/>
      <c r="L4" s="434"/>
      <c r="M4" s="434"/>
      <c r="N4" s="434"/>
      <c r="O4" s="434"/>
      <c r="P4" s="434"/>
      <c r="Q4" s="434"/>
      <c r="R4" s="434"/>
      <c r="S4" s="434"/>
      <c r="T4" s="434"/>
      <c r="U4" s="434"/>
      <c r="V4" s="434"/>
      <c r="W4" s="434"/>
    </row>
    <row r="5" spans="1:23" ht="15.75" customHeight="1" x14ac:dyDescent="0.2">
      <c r="A5" s="526" t="s">
        <v>327</v>
      </c>
      <c r="B5" s="528"/>
      <c r="C5" s="528"/>
      <c r="D5" s="528"/>
      <c r="E5" s="528"/>
      <c r="F5" s="528"/>
      <c r="G5" s="528"/>
      <c r="H5" s="528"/>
      <c r="I5" s="528"/>
      <c r="J5" s="528"/>
      <c r="K5" s="528"/>
      <c r="L5" s="528"/>
      <c r="M5" s="528"/>
      <c r="N5" s="528"/>
      <c r="O5" s="528"/>
      <c r="P5" s="528"/>
      <c r="Q5" s="528"/>
      <c r="R5" s="528"/>
      <c r="S5" s="528"/>
      <c r="T5" s="528"/>
      <c r="U5" s="528"/>
      <c r="V5" s="528"/>
      <c r="W5" s="528"/>
    </row>
    <row r="6" spans="1:23" ht="13.5" customHeight="1" thickBot="1" x14ac:dyDescent="0.25"/>
    <row r="7" spans="1:23" s="141" customFormat="1" ht="15" customHeight="1" thickTop="1" x14ac:dyDescent="0.15">
      <c r="A7" s="363"/>
      <c r="B7" s="510" t="s">
        <v>416</v>
      </c>
      <c r="C7" s="510" t="s">
        <v>407</v>
      </c>
      <c r="D7" s="510" t="s">
        <v>417</v>
      </c>
      <c r="E7" s="510" t="s">
        <v>418</v>
      </c>
      <c r="F7" s="510" t="s">
        <v>419</v>
      </c>
      <c r="G7" s="510" t="s">
        <v>408</v>
      </c>
      <c r="H7" s="510" t="s">
        <v>420</v>
      </c>
      <c r="I7" s="510" t="s">
        <v>421</v>
      </c>
      <c r="J7" s="510" t="s">
        <v>422</v>
      </c>
      <c r="K7" s="510" t="s">
        <v>423</v>
      </c>
      <c r="L7" s="510" t="s">
        <v>424</v>
      </c>
      <c r="M7" s="510" t="s">
        <v>425</v>
      </c>
      <c r="N7" s="510" t="s">
        <v>426</v>
      </c>
      <c r="O7" s="510" t="s">
        <v>427</v>
      </c>
      <c r="P7" s="510" t="s">
        <v>428</v>
      </c>
      <c r="Q7" s="510" t="s">
        <v>409</v>
      </c>
      <c r="R7" s="510" t="s">
        <v>429</v>
      </c>
      <c r="S7" s="510" t="s">
        <v>431</v>
      </c>
      <c r="T7" s="510" t="s">
        <v>433</v>
      </c>
      <c r="U7" s="510" t="s">
        <v>438</v>
      </c>
      <c r="V7" s="510" t="s">
        <v>437</v>
      </c>
      <c r="W7" s="516" t="s">
        <v>253</v>
      </c>
    </row>
    <row r="8" spans="1:23" s="141" customFormat="1" ht="15" customHeight="1" x14ac:dyDescent="0.15">
      <c r="A8" s="364" t="s">
        <v>25</v>
      </c>
      <c r="B8" s="511"/>
      <c r="C8" s="511"/>
      <c r="D8" s="511"/>
      <c r="E8" s="511"/>
      <c r="F8" s="511"/>
      <c r="G8" s="511"/>
      <c r="H8" s="511"/>
      <c r="I8" s="511"/>
      <c r="J8" s="511"/>
      <c r="K8" s="511"/>
      <c r="L8" s="511"/>
      <c r="M8" s="511"/>
      <c r="N8" s="511"/>
      <c r="O8" s="511"/>
      <c r="P8" s="511"/>
      <c r="Q8" s="511"/>
      <c r="R8" s="511"/>
      <c r="S8" s="511"/>
      <c r="T8" s="511"/>
      <c r="U8" s="511"/>
      <c r="V8" s="511"/>
      <c r="W8" s="517"/>
    </row>
    <row r="9" spans="1:23" s="141" customFormat="1" ht="24" customHeight="1" x14ac:dyDescent="0.15">
      <c r="A9" s="365"/>
      <c r="B9" s="512"/>
      <c r="C9" s="512"/>
      <c r="D9" s="512"/>
      <c r="E9" s="512"/>
      <c r="F9" s="512"/>
      <c r="G9" s="512"/>
      <c r="H9" s="512"/>
      <c r="I9" s="512"/>
      <c r="J9" s="512"/>
      <c r="K9" s="512"/>
      <c r="L9" s="512"/>
      <c r="M9" s="512"/>
      <c r="N9" s="512"/>
      <c r="O9" s="512"/>
      <c r="P9" s="512"/>
      <c r="Q9" s="512"/>
      <c r="R9" s="512"/>
      <c r="S9" s="512"/>
      <c r="T9" s="512"/>
      <c r="U9" s="512"/>
      <c r="V9" s="512"/>
      <c r="W9" s="500"/>
    </row>
    <row r="10" spans="1:23" s="138" customFormat="1" ht="22.5" customHeight="1" x14ac:dyDescent="0.25">
      <c r="A10" s="358" t="s">
        <v>29</v>
      </c>
      <c r="B10" s="303">
        <v>483</v>
      </c>
      <c r="C10" s="303">
        <v>2</v>
      </c>
      <c r="D10" s="303">
        <v>241</v>
      </c>
      <c r="E10" s="303">
        <v>2</v>
      </c>
      <c r="F10" s="303">
        <v>21</v>
      </c>
      <c r="G10" s="303">
        <v>149</v>
      </c>
      <c r="H10" s="303">
        <v>1552</v>
      </c>
      <c r="I10" s="303">
        <v>324</v>
      </c>
      <c r="J10" s="303">
        <v>694</v>
      </c>
      <c r="K10" s="303">
        <v>39</v>
      </c>
      <c r="L10" s="303">
        <v>21</v>
      </c>
      <c r="M10" s="303">
        <v>34</v>
      </c>
      <c r="N10" s="303">
        <v>263</v>
      </c>
      <c r="O10" s="303">
        <v>168</v>
      </c>
      <c r="P10" s="303">
        <v>4</v>
      </c>
      <c r="Q10" s="303">
        <v>86</v>
      </c>
      <c r="R10" s="303">
        <v>230</v>
      </c>
      <c r="S10" s="303">
        <v>27</v>
      </c>
      <c r="T10" s="303">
        <v>285</v>
      </c>
      <c r="U10" s="303">
        <v>1010</v>
      </c>
      <c r="V10" s="303">
        <v>0</v>
      </c>
      <c r="W10" s="303">
        <v>5635</v>
      </c>
    </row>
    <row r="11" spans="1:23" s="138" customFormat="1" ht="22.5" customHeight="1" x14ac:dyDescent="0.25">
      <c r="A11" s="360" t="s">
        <v>30</v>
      </c>
      <c r="B11" s="303">
        <v>74</v>
      </c>
      <c r="C11" s="303">
        <v>7</v>
      </c>
      <c r="D11" s="303">
        <v>439</v>
      </c>
      <c r="E11" s="303">
        <v>35</v>
      </c>
      <c r="F11" s="303">
        <v>26</v>
      </c>
      <c r="G11" s="303">
        <v>264</v>
      </c>
      <c r="H11" s="303">
        <v>3029</v>
      </c>
      <c r="I11" s="303">
        <v>420</v>
      </c>
      <c r="J11" s="303">
        <v>1246</v>
      </c>
      <c r="K11" s="303">
        <v>67</v>
      </c>
      <c r="L11" s="303">
        <v>59</v>
      </c>
      <c r="M11" s="303">
        <v>250</v>
      </c>
      <c r="N11" s="303">
        <v>409</v>
      </c>
      <c r="O11" s="303">
        <v>261</v>
      </c>
      <c r="P11" s="303">
        <v>21</v>
      </c>
      <c r="Q11" s="303">
        <v>328</v>
      </c>
      <c r="R11" s="303">
        <v>2494</v>
      </c>
      <c r="S11" s="303">
        <v>61</v>
      </c>
      <c r="T11" s="303">
        <v>611</v>
      </c>
      <c r="U11" s="303">
        <v>1162</v>
      </c>
      <c r="V11" s="303">
        <v>6</v>
      </c>
      <c r="W11" s="303">
        <v>11269</v>
      </c>
    </row>
    <row r="12" spans="1:23" s="138" customFormat="1" ht="22.5" customHeight="1" x14ac:dyDescent="0.25">
      <c r="A12" s="360" t="s">
        <v>31</v>
      </c>
      <c r="B12" s="303">
        <v>40</v>
      </c>
      <c r="C12" s="303">
        <v>518</v>
      </c>
      <c r="D12" s="303">
        <v>730</v>
      </c>
      <c r="E12" s="303">
        <v>2</v>
      </c>
      <c r="F12" s="303">
        <v>44</v>
      </c>
      <c r="G12" s="303">
        <v>593</v>
      </c>
      <c r="H12" s="303">
        <v>2747</v>
      </c>
      <c r="I12" s="303">
        <v>673</v>
      </c>
      <c r="J12" s="303">
        <v>2408</v>
      </c>
      <c r="K12" s="303">
        <v>65</v>
      </c>
      <c r="L12" s="303">
        <v>107</v>
      </c>
      <c r="M12" s="303">
        <v>212</v>
      </c>
      <c r="N12" s="303">
        <v>796</v>
      </c>
      <c r="O12" s="303">
        <v>856</v>
      </c>
      <c r="P12" s="303">
        <v>5</v>
      </c>
      <c r="Q12" s="303">
        <v>467</v>
      </c>
      <c r="R12" s="303">
        <v>960</v>
      </c>
      <c r="S12" s="303">
        <v>108</v>
      </c>
      <c r="T12" s="303">
        <v>1209</v>
      </c>
      <c r="U12" s="303">
        <v>2200</v>
      </c>
      <c r="V12" s="303">
        <v>3</v>
      </c>
      <c r="W12" s="303">
        <v>14743</v>
      </c>
    </row>
    <row r="13" spans="1:23" s="138" customFormat="1" ht="22.5" customHeight="1" x14ac:dyDescent="0.25">
      <c r="A13" s="360" t="s">
        <v>32</v>
      </c>
      <c r="B13" s="303">
        <v>363</v>
      </c>
      <c r="C13" s="303">
        <v>192</v>
      </c>
      <c r="D13" s="303">
        <v>268</v>
      </c>
      <c r="E13" s="303">
        <v>9</v>
      </c>
      <c r="F13" s="303">
        <v>39</v>
      </c>
      <c r="G13" s="303">
        <v>136</v>
      </c>
      <c r="H13" s="303">
        <v>1305</v>
      </c>
      <c r="I13" s="303">
        <v>194</v>
      </c>
      <c r="J13" s="303">
        <v>1001</v>
      </c>
      <c r="K13" s="303">
        <v>52</v>
      </c>
      <c r="L13" s="303">
        <v>18</v>
      </c>
      <c r="M13" s="303">
        <v>63</v>
      </c>
      <c r="N13" s="303">
        <v>262</v>
      </c>
      <c r="O13" s="303">
        <v>225</v>
      </c>
      <c r="P13" s="303">
        <v>1</v>
      </c>
      <c r="Q13" s="303">
        <v>3127</v>
      </c>
      <c r="R13" s="303">
        <v>303</v>
      </c>
      <c r="S13" s="303">
        <v>41</v>
      </c>
      <c r="T13" s="303">
        <v>363</v>
      </c>
      <c r="U13" s="303">
        <v>817</v>
      </c>
      <c r="V13" s="303">
        <v>0</v>
      </c>
      <c r="W13" s="303">
        <v>8779</v>
      </c>
    </row>
    <row r="14" spans="1:23" s="138" customFormat="1" ht="22.5" customHeight="1" x14ac:dyDescent="0.25">
      <c r="A14" s="360" t="s">
        <v>33</v>
      </c>
      <c r="B14" s="303">
        <v>1147</v>
      </c>
      <c r="C14" s="303">
        <v>93</v>
      </c>
      <c r="D14" s="303">
        <v>789</v>
      </c>
      <c r="E14" s="303">
        <v>10</v>
      </c>
      <c r="F14" s="303">
        <v>117</v>
      </c>
      <c r="G14" s="303">
        <v>415</v>
      </c>
      <c r="H14" s="303">
        <v>3495</v>
      </c>
      <c r="I14" s="303">
        <v>513</v>
      </c>
      <c r="J14" s="303">
        <v>2474</v>
      </c>
      <c r="K14" s="303">
        <v>95</v>
      </c>
      <c r="L14" s="303">
        <v>101</v>
      </c>
      <c r="M14" s="303">
        <v>273</v>
      </c>
      <c r="N14" s="303">
        <v>860</v>
      </c>
      <c r="O14" s="303">
        <v>405</v>
      </c>
      <c r="P14" s="303">
        <v>16</v>
      </c>
      <c r="Q14" s="303">
        <v>686</v>
      </c>
      <c r="R14" s="303">
        <v>992</v>
      </c>
      <c r="S14" s="303">
        <v>106</v>
      </c>
      <c r="T14" s="303">
        <v>948</v>
      </c>
      <c r="U14" s="303">
        <v>2549</v>
      </c>
      <c r="V14" s="303">
        <v>12</v>
      </c>
      <c r="W14" s="303">
        <v>16096</v>
      </c>
    </row>
    <row r="15" spans="1:23" s="138" customFormat="1" ht="22.5" customHeight="1" x14ac:dyDescent="0.25">
      <c r="A15" s="360" t="s">
        <v>34</v>
      </c>
      <c r="B15" s="303">
        <v>2035</v>
      </c>
      <c r="C15" s="303">
        <v>161</v>
      </c>
      <c r="D15" s="303">
        <v>1918</v>
      </c>
      <c r="E15" s="303">
        <v>31</v>
      </c>
      <c r="F15" s="303">
        <v>172</v>
      </c>
      <c r="G15" s="303">
        <v>920</v>
      </c>
      <c r="H15" s="303">
        <v>9172</v>
      </c>
      <c r="I15" s="303">
        <v>1395</v>
      </c>
      <c r="J15" s="303">
        <v>5213</v>
      </c>
      <c r="K15" s="303">
        <v>288</v>
      </c>
      <c r="L15" s="303">
        <v>522</v>
      </c>
      <c r="M15" s="303">
        <v>711</v>
      </c>
      <c r="N15" s="303">
        <v>2275</v>
      </c>
      <c r="O15" s="303">
        <v>1129</v>
      </c>
      <c r="P15" s="303">
        <v>2504</v>
      </c>
      <c r="Q15" s="303">
        <v>1781</v>
      </c>
      <c r="R15" s="303">
        <v>2521</v>
      </c>
      <c r="S15" s="303">
        <v>378</v>
      </c>
      <c r="T15" s="303">
        <v>2427</v>
      </c>
      <c r="U15" s="303">
        <v>10084</v>
      </c>
      <c r="V15" s="303">
        <v>12</v>
      </c>
      <c r="W15" s="303">
        <v>45649</v>
      </c>
    </row>
    <row r="16" spans="1:23" s="138" customFormat="1" ht="22.5" customHeight="1" x14ac:dyDescent="0.25">
      <c r="A16" s="360" t="s">
        <v>99</v>
      </c>
      <c r="B16" s="303">
        <v>3097</v>
      </c>
      <c r="C16" s="303">
        <v>375</v>
      </c>
      <c r="D16" s="303">
        <v>970</v>
      </c>
      <c r="E16" s="303">
        <v>11</v>
      </c>
      <c r="F16" s="303">
        <v>173</v>
      </c>
      <c r="G16" s="303">
        <v>460</v>
      </c>
      <c r="H16" s="303">
        <v>4474</v>
      </c>
      <c r="I16" s="303">
        <v>638</v>
      </c>
      <c r="J16" s="303">
        <v>1934</v>
      </c>
      <c r="K16" s="303">
        <v>151</v>
      </c>
      <c r="L16" s="303">
        <v>123</v>
      </c>
      <c r="M16" s="303">
        <v>191</v>
      </c>
      <c r="N16" s="303">
        <v>909</v>
      </c>
      <c r="O16" s="303">
        <v>530</v>
      </c>
      <c r="P16" s="303">
        <v>17</v>
      </c>
      <c r="Q16" s="303">
        <v>821</v>
      </c>
      <c r="R16" s="303">
        <v>1355</v>
      </c>
      <c r="S16" s="303">
        <v>124</v>
      </c>
      <c r="T16" s="303">
        <v>884</v>
      </c>
      <c r="U16" s="303">
        <v>4890</v>
      </c>
      <c r="V16" s="303">
        <v>1</v>
      </c>
      <c r="W16" s="303">
        <v>22128</v>
      </c>
    </row>
    <row r="17" spans="1:23" s="138" customFormat="1" ht="22.5" customHeight="1" x14ac:dyDescent="0.25">
      <c r="A17" s="360" t="s">
        <v>36</v>
      </c>
      <c r="B17" s="303">
        <v>2618</v>
      </c>
      <c r="C17" s="303">
        <v>17</v>
      </c>
      <c r="D17" s="303">
        <v>1120</v>
      </c>
      <c r="E17" s="303">
        <v>30</v>
      </c>
      <c r="F17" s="303">
        <v>212</v>
      </c>
      <c r="G17" s="303">
        <v>679</v>
      </c>
      <c r="H17" s="303">
        <v>5421</v>
      </c>
      <c r="I17" s="303">
        <v>918</v>
      </c>
      <c r="J17" s="303">
        <v>2287</v>
      </c>
      <c r="K17" s="303">
        <v>176</v>
      </c>
      <c r="L17" s="303">
        <v>209</v>
      </c>
      <c r="M17" s="303">
        <v>212</v>
      </c>
      <c r="N17" s="303">
        <v>1191</v>
      </c>
      <c r="O17" s="303">
        <v>597</v>
      </c>
      <c r="P17" s="303">
        <v>16</v>
      </c>
      <c r="Q17" s="303">
        <v>612</v>
      </c>
      <c r="R17" s="303">
        <v>8180</v>
      </c>
      <c r="S17" s="303">
        <v>141</v>
      </c>
      <c r="T17" s="303">
        <v>1056</v>
      </c>
      <c r="U17" s="303">
        <v>5107</v>
      </c>
      <c r="V17" s="303">
        <v>1</v>
      </c>
      <c r="W17" s="303">
        <v>30800</v>
      </c>
    </row>
    <row r="18" spans="1:23" s="138" customFormat="1" ht="22.5" customHeight="1" x14ac:dyDescent="0.25">
      <c r="A18" s="360" t="s">
        <v>410</v>
      </c>
      <c r="B18" s="303">
        <v>1379</v>
      </c>
      <c r="C18" s="303">
        <v>5</v>
      </c>
      <c r="D18" s="303">
        <v>480</v>
      </c>
      <c r="E18" s="303">
        <v>1</v>
      </c>
      <c r="F18" s="303">
        <v>167</v>
      </c>
      <c r="G18" s="303">
        <v>240</v>
      </c>
      <c r="H18" s="303">
        <v>2820</v>
      </c>
      <c r="I18" s="303">
        <v>362</v>
      </c>
      <c r="J18" s="303">
        <v>1173</v>
      </c>
      <c r="K18" s="303">
        <v>95</v>
      </c>
      <c r="L18" s="303">
        <v>77</v>
      </c>
      <c r="M18" s="303">
        <v>100</v>
      </c>
      <c r="N18" s="303">
        <v>455</v>
      </c>
      <c r="O18" s="303">
        <v>242</v>
      </c>
      <c r="P18" s="303">
        <v>2</v>
      </c>
      <c r="Q18" s="303">
        <v>137</v>
      </c>
      <c r="R18" s="303">
        <v>450</v>
      </c>
      <c r="S18" s="303">
        <v>76</v>
      </c>
      <c r="T18" s="303">
        <v>476</v>
      </c>
      <c r="U18" s="303">
        <v>2162</v>
      </c>
      <c r="V18" s="303">
        <v>4</v>
      </c>
      <c r="W18" s="303">
        <v>10903</v>
      </c>
    </row>
    <row r="19" spans="1:23" s="138" customFormat="1" ht="22.5" customHeight="1" x14ac:dyDescent="0.25">
      <c r="A19" s="360" t="s">
        <v>37</v>
      </c>
      <c r="B19" s="303">
        <v>832</v>
      </c>
      <c r="C19" s="303">
        <v>16</v>
      </c>
      <c r="D19" s="303">
        <v>1840</v>
      </c>
      <c r="E19" s="303">
        <v>15</v>
      </c>
      <c r="F19" s="303">
        <v>135</v>
      </c>
      <c r="G19" s="303">
        <v>841</v>
      </c>
      <c r="H19" s="303">
        <v>7457</v>
      </c>
      <c r="I19" s="303">
        <v>1051</v>
      </c>
      <c r="J19" s="303">
        <v>3126</v>
      </c>
      <c r="K19" s="303">
        <v>211</v>
      </c>
      <c r="L19" s="303">
        <v>228</v>
      </c>
      <c r="M19" s="303">
        <v>544</v>
      </c>
      <c r="N19" s="303">
        <v>1638</v>
      </c>
      <c r="O19" s="303">
        <v>1125</v>
      </c>
      <c r="P19" s="303">
        <v>11466</v>
      </c>
      <c r="Q19" s="303">
        <v>1189</v>
      </c>
      <c r="R19" s="303">
        <v>2346</v>
      </c>
      <c r="S19" s="303">
        <v>242</v>
      </c>
      <c r="T19" s="303">
        <v>1546</v>
      </c>
      <c r="U19" s="303">
        <v>6075</v>
      </c>
      <c r="V19" s="303">
        <v>7</v>
      </c>
      <c r="W19" s="303">
        <v>41930</v>
      </c>
    </row>
    <row r="20" spans="1:23" s="138" customFormat="1" ht="22.5" customHeight="1" x14ac:dyDescent="0.25">
      <c r="A20" s="360" t="s">
        <v>38</v>
      </c>
      <c r="B20" s="303">
        <v>1179</v>
      </c>
      <c r="C20" s="303">
        <v>1</v>
      </c>
      <c r="D20" s="303">
        <v>1281</v>
      </c>
      <c r="E20" s="303">
        <v>10</v>
      </c>
      <c r="F20" s="303">
        <v>128</v>
      </c>
      <c r="G20" s="303">
        <v>518</v>
      </c>
      <c r="H20" s="303">
        <v>5230</v>
      </c>
      <c r="I20" s="303">
        <v>692</v>
      </c>
      <c r="J20" s="303">
        <v>2885</v>
      </c>
      <c r="K20" s="303">
        <v>165</v>
      </c>
      <c r="L20" s="303">
        <v>139</v>
      </c>
      <c r="M20" s="303">
        <v>263</v>
      </c>
      <c r="N20" s="303">
        <v>1022</v>
      </c>
      <c r="O20" s="303">
        <v>633</v>
      </c>
      <c r="P20" s="303">
        <v>1</v>
      </c>
      <c r="Q20" s="303">
        <v>1227</v>
      </c>
      <c r="R20" s="303">
        <v>10012</v>
      </c>
      <c r="S20" s="303">
        <v>135</v>
      </c>
      <c r="T20" s="303">
        <v>868</v>
      </c>
      <c r="U20" s="303">
        <v>3932</v>
      </c>
      <c r="V20" s="303">
        <v>5</v>
      </c>
      <c r="W20" s="303">
        <v>30326</v>
      </c>
    </row>
    <row r="21" spans="1:23" s="138" customFormat="1" ht="22.5" customHeight="1" x14ac:dyDescent="0.25">
      <c r="A21" s="360" t="s">
        <v>39</v>
      </c>
      <c r="B21" s="303">
        <v>413</v>
      </c>
      <c r="C21" s="303">
        <v>6</v>
      </c>
      <c r="D21" s="303">
        <v>607</v>
      </c>
      <c r="E21" s="303">
        <v>1</v>
      </c>
      <c r="F21" s="303">
        <v>87</v>
      </c>
      <c r="G21" s="303">
        <v>275</v>
      </c>
      <c r="H21" s="303">
        <v>2105</v>
      </c>
      <c r="I21" s="303">
        <v>287</v>
      </c>
      <c r="J21" s="303">
        <v>1356</v>
      </c>
      <c r="K21" s="303">
        <v>92</v>
      </c>
      <c r="L21" s="303">
        <v>54</v>
      </c>
      <c r="M21" s="303">
        <v>89</v>
      </c>
      <c r="N21" s="303">
        <v>382</v>
      </c>
      <c r="O21" s="303">
        <v>234</v>
      </c>
      <c r="P21" s="303">
        <v>3</v>
      </c>
      <c r="Q21" s="303">
        <v>459</v>
      </c>
      <c r="R21" s="303">
        <v>3556</v>
      </c>
      <c r="S21" s="303">
        <v>58</v>
      </c>
      <c r="T21" s="303">
        <v>330</v>
      </c>
      <c r="U21" s="303">
        <v>1671</v>
      </c>
      <c r="V21" s="303">
        <v>7</v>
      </c>
      <c r="W21" s="303">
        <v>12072</v>
      </c>
    </row>
    <row r="22" spans="1:23" s="138" customFormat="1" ht="22.5" customHeight="1" x14ac:dyDescent="0.25">
      <c r="A22" s="361" t="s">
        <v>40</v>
      </c>
      <c r="B22" s="303">
        <v>1043</v>
      </c>
      <c r="C22" s="303">
        <v>15</v>
      </c>
      <c r="D22" s="303">
        <v>1052</v>
      </c>
      <c r="E22" s="303">
        <v>26</v>
      </c>
      <c r="F22" s="303">
        <v>113</v>
      </c>
      <c r="G22" s="303">
        <v>637</v>
      </c>
      <c r="H22" s="303">
        <v>4679</v>
      </c>
      <c r="I22" s="303">
        <v>673</v>
      </c>
      <c r="J22" s="303">
        <v>2489</v>
      </c>
      <c r="K22" s="303">
        <v>129</v>
      </c>
      <c r="L22" s="303">
        <v>161</v>
      </c>
      <c r="M22" s="303">
        <v>289</v>
      </c>
      <c r="N22" s="303">
        <v>1014</v>
      </c>
      <c r="O22" s="303">
        <v>705</v>
      </c>
      <c r="P22" s="303">
        <v>3</v>
      </c>
      <c r="Q22" s="303">
        <v>684</v>
      </c>
      <c r="R22" s="303">
        <v>4573</v>
      </c>
      <c r="S22" s="303">
        <v>163</v>
      </c>
      <c r="T22" s="303">
        <v>814</v>
      </c>
      <c r="U22" s="303">
        <v>3735</v>
      </c>
      <c r="V22" s="303">
        <v>3</v>
      </c>
      <c r="W22" s="303">
        <v>23000</v>
      </c>
    </row>
    <row r="23" spans="1:23" s="138" customFormat="1" ht="22.5" customHeight="1" x14ac:dyDescent="0.25">
      <c r="A23" s="361" t="s">
        <v>41</v>
      </c>
      <c r="B23" s="303">
        <v>110</v>
      </c>
      <c r="C23" s="303">
        <v>1</v>
      </c>
      <c r="D23" s="303">
        <v>153</v>
      </c>
      <c r="E23" s="303">
        <v>2</v>
      </c>
      <c r="F23" s="303">
        <v>20</v>
      </c>
      <c r="G23" s="303">
        <v>81</v>
      </c>
      <c r="H23" s="303">
        <v>822</v>
      </c>
      <c r="I23" s="303">
        <v>134</v>
      </c>
      <c r="J23" s="303">
        <v>530</v>
      </c>
      <c r="K23" s="303">
        <v>25</v>
      </c>
      <c r="L23" s="303">
        <v>19</v>
      </c>
      <c r="M23" s="303">
        <v>47</v>
      </c>
      <c r="N23" s="303">
        <v>105</v>
      </c>
      <c r="O23" s="303">
        <v>139</v>
      </c>
      <c r="P23" s="303">
        <v>2</v>
      </c>
      <c r="Q23" s="303">
        <v>39</v>
      </c>
      <c r="R23" s="303">
        <v>64</v>
      </c>
      <c r="S23" s="303">
        <v>28</v>
      </c>
      <c r="T23" s="303">
        <v>74</v>
      </c>
      <c r="U23" s="303">
        <v>479</v>
      </c>
      <c r="V23" s="303">
        <v>5</v>
      </c>
      <c r="W23" s="303">
        <v>2879</v>
      </c>
    </row>
    <row r="24" spans="1:23" s="138" customFormat="1" ht="22.5" customHeight="1" x14ac:dyDescent="0.25">
      <c r="A24" s="360" t="s">
        <v>42</v>
      </c>
      <c r="B24" s="303">
        <v>122</v>
      </c>
      <c r="C24" s="303">
        <v>7</v>
      </c>
      <c r="D24" s="303">
        <v>345</v>
      </c>
      <c r="E24" s="303">
        <v>1</v>
      </c>
      <c r="F24" s="303">
        <v>9</v>
      </c>
      <c r="G24" s="303">
        <v>198</v>
      </c>
      <c r="H24" s="303">
        <v>1165</v>
      </c>
      <c r="I24" s="303">
        <v>258</v>
      </c>
      <c r="J24" s="303">
        <v>857</v>
      </c>
      <c r="K24" s="303">
        <v>45</v>
      </c>
      <c r="L24" s="303">
        <v>44</v>
      </c>
      <c r="M24" s="303">
        <v>84</v>
      </c>
      <c r="N24" s="303">
        <v>218</v>
      </c>
      <c r="O24" s="303">
        <v>255</v>
      </c>
      <c r="P24" s="303">
        <v>0</v>
      </c>
      <c r="Q24" s="303">
        <v>87</v>
      </c>
      <c r="R24" s="303">
        <v>196</v>
      </c>
      <c r="S24" s="303">
        <v>28</v>
      </c>
      <c r="T24" s="303">
        <v>160</v>
      </c>
      <c r="U24" s="303">
        <v>849</v>
      </c>
      <c r="V24" s="303">
        <v>2</v>
      </c>
      <c r="W24" s="303">
        <v>4930</v>
      </c>
    </row>
    <row r="25" spans="1:23" s="138" customFormat="1" ht="22.5" customHeight="1" x14ac:dyDescent="0.25">
      <c r="A25" s="360" t="s">
        <v>43</v>
      </c>
      <c r="B25" s="303">
        <v>2834</v>
      </c>
      <c r="C25" s="303">
        <v>83</v>
      </c>
      <c r="D25" s="303">
        <v>6946</v>
      </c>
      <c r="E25" s="303">
        <v>71</v>
      </c>
      <c r="F25" s="303">
        <v>168</v>
      </c>
      <c r="G25" s="303">
        <v>3088</v>
      </c>
      <c r="H25" s="303">
        <v>31882</v>
      </c>
      <c r="I25" s="303">
        <v>4568</v>
      </c>
      <c r="J25" s="303">
        <v>8751</v>
      </c>
      <c r="K25" s="303">
        <v>2815</v>
      </c>
      <c r="L25" s="303">
        <v>4284</v>
      </c>
      <c r="M25" s="303">
        <v>2953</v>
      </c>
      <c r="N25" s="303">
        <v>13097</v>
      </c>
      <c r="O25" s="303">
        <v>5296</v>
      </c>
      <c r="P25" s="303">
        <v>4662</v>
      </c>
      <c r="Q25" s="303">
        <v>9765</v>
      </c>
      <c r="R25" s="303">
        <v>30200</v>
      </c>
      <c r="S25" s="303">
        <v>1072</v>
      </c>
      <c r="T25" s="303">
        <v>8824</v>
      </c>
      <c r="U25" s="303">
        <v>70956</v>
      </c>
      <c r="V25" s="303">
        <v>61</v>
      </c>
      <c r="W25" s="303">
        <v>212376</v>
      </c>
    </row>
    <row r="26" spans="1:23" s="138" customFormat="1" ht="19.5" customHeight="1" thickBot="1" x14ac:dyDescent="0.3">
      <c r="A26" s="45" t="s">
        <v>0</v>
      </c>
      <c r="B26" s="304">
        <v>17769</v>
      </c>
      <c r="C26" s="304">
        <v>1499</v>
      </c>
      <c r="D26" s="304">
        <v>19179</v>
      </c>
      <c r="E26" s="304">
        <v>257</v>
      </c>
      <c r="F26" s="304">
        <v>1631</v>
      </c>
      <c r="G26" s="304">
        <v>9494</v>
      </c>
      <c r="H26" s="304">
        <v>87355</v>
      </c>
      <c r="I26" s="304">
        <v>13100</v>
      </c>
      <c r="J26" s="304">
        <v>38424</v>
      </c>
      <c r="K26" s="304">
        <v>4510</v>
      </c>
      <c r="L26" s="304">
        <v>6166</v>
      </c>
      <c r="M26" s="304">
        <v>6315</v>
      </c>
      <c r="N26" s="304">
        <v>24896</v>
      </c>
      <c r="O26" s="304">
        <v>12800</v>
      </c>
      <c r="P26" s="304">
        <v>18723</v>
      </c>
      <c r="Q26" s="304">
        <v>21495</v>
      </c>
      <c r="R26" s="304">
        <v>68432</v>
      </c>
      <c r="S26" s="304">
        <v>2788</v>
      </c>
      <c r="T26" s="304">
        <v>20875</v>
      </c>
      <c r="U26" s="304">
        <v>117678</v>
      </c>
      <c r="V26" s="304">
        <v>129</v>
      </c>
      <c r="W26" s="304">
        <v>493515</v>
      </c>
    </row>
    <row r="27" spans="1:23" s="138" customFormat="1" ht="19.5" customHeight="1" thickTop="1" x14ac:dyDescent="0.2">
      <c r="A27" s="241"/>
      <c r="B27" s="242"/>
      <c r="C27" s="242"/>
      <c r="D27" s="242"/>
      <c r="E27" s="242"/>
      <c r="F27" s="242"/>
      <c r="G27" s="242"/>
      <c r="H27" s="242"/>
      <c r="I27" s="242"/>
      <c r="J27" s="242"/>
      <c r="K27" s="242"/>
      <c r="L27" s="242"/>
      <c r="M27" s="242"/>
      <c r="N27" s="242"/>
      <c r="O27" s="242"/>
      <c r="P27" s="242"/>
      <c r="Q27" s="242"/>
      <c r="R27" s="242"/>
      <c r="S27" s="242"/>
      <c r="T27" s="242"/>
      <c r="U27" s="242"/>
      <c r="V27" s="242"/>
      <c r="W27" s="242"/>
    </row>
    <row r="28" spans="1:23" ht="13.5" customHeight="1" x14ac:dyDescent="0.2">
      <c r="A28" s="50" t="s">
        <v>287</v>
      </c>
    </row>
    <row r="29" spans="1:23" x14ac:dyDescent="0.2">
      <c r="A29" s="50" t="s">
        <v>186</v>
      </c>
    </row>
    <row r="32" spans="1:23" ht="15.75" x14ac:dyDescent="0.25">
      <c r="B32" s="318"/>
      <c r="C32" s="318"/>
      <c r="D32" s="318"/>
      <c r="E32" s="318"/>
      <c r="F32" s="318"/>
      <c r="G32" s="112"/>
    </row>
    <row r="33" spans="2:7" ht="15.75" x14ac:dyDescent="0.25">
      <c r="B33" s="318"/>
      <c r="C33" s="318"/>
      <c r="D33" s="318"/>
      <c r="E33" s="318"/>
      <c r="F33" s="318"/>
      <c r="G33" s="112"/>
    </row>
    <row r="34" spans="2:7" ht="15.75" x14ac:dyDescent="0.25">
      <c r="B34" s="318"/>
      <c r="C34" s="318"/>
      <c r="D34" s="318"/>
      <c r="E34" s="318"/>
      <c r="F34" s="318"/>
      <c r="G34" s="112"/>
    </row>
    <row r="35" spans="2:7" ht="15.75" x14ac:dyDescent="0.25">
      <c r="B35" s="318"/>
      <c r="C35" s="318"/>
      <c r="D35" s="318"/>
      <c r="E35" s="318"/>
      <c r="F35" s="318"/>
      <c r="G35" s="112"/>
    </row>
    <row r="36" spans="2:7" ht="15.75" x14ac:dyDescent="0.25">
      <c r="B36" s="318"/>
      <c r="C36" s="318"/>
      <c r="D36" s="318"/>
      <c r="E36" s="318"/>
      <c r="F36" s="318"/>
      <c r="G36" s="112"/>
    </row>
    <row r="37" spans="2:7" ht="15.75" x14ac:dyDescent="0.25">
      <c r="G37" s="112"/>
    </row>
  </sheetData>
  <mergeCells count="25">
    <mergeCell ref="K7:K9"/>
    <mergeCell ref="A5:W5"/>
    <mergeCell ref="W7:W9"/>
    <mergeCell ref="C7:C9"/>
    <mergeCell ref="N7:N9"/>
    <mergeCell ref="R7:R9"/>
    <mergeCell ref="S7:S9"/>
    <mergeCell ref="T7:T9"/>
    <mergeCell ref="U7:U9"/>
    <mergeCell ref="A2:W2"/>
    <mergeCell ref="A4:W4"/>
    <mergeCell ref="B7:B9"/>
    <mergeCell ref="D7:D9"/>
    <mergeCell ref="E7:E9"/>
    <mergeCell ref="H7:H9"/>
    <mergeCell ref="I7:I9"/>
    <mergeCell ref="F7:F9"/>
    <mergeCell ref="G7:G9"/>
    <mergeCell ref="V7:V9"/>
    <mergeCell ref="L7:L9"/>
    <mergeCell ref="M7:M9"/>
    <mergeCell ref="O7:O9"/>
    <mergeCell ref="P7:P9"/>
    <mergeCell ref="Q7:Q9"/>
    <mergeCell ref="J7:J9"/>
  </mergeCells>
  <pageMargins left="0.7" right="0.7" top="0.75" bottom="0.75" header="0.3" footer="0.3"/>
  <pageSetup paperSize="281" scale="49" orientation="landscape" r:id="rId1"/>
  <headerFooter>
    <oddFooter>&amp;C11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3300"/>
    <pageSetUpPr fitToPage="1"/>
  </sheetPr>
  <dimension ref="A1:X29"/>
  <sheetViews>
    <sheetView showGridLines="0" zoomScale="70" zoomScaleNormal="70" workbookViewId="0"/>
  </sheetViews>
  <sheetFormatPr baseColWidth="10" defaultRowHeight="12.75" x14ac:dyDescent="0.2"/>
  <cols>
    <col min="1" max="1" width="29.5703125" style="2" customWidth="1"/>
    <col min="2" max="2" width="17.28515625" style="2" customWidth="1"/>
    <col min="3" max="3" width="7.42578125" style="2" bestFit="1" customWidth="1"/>
    <col min="4" max="4" width="15.28515625" style="2" customWidth="1"/>
    <col min="5" max="5" width="19.85546875" style="2" customWidth="1"/>
    <col min="6" max="6" width="16.85546875" style="2" customWidth="1"/>
    <col min="7" max="7" width="16.5703125" style="2" bestFit="1" customWidth="1"/>
    <col min="8" max="8" width="15.42578125" style="2" customWidth="1"/>
    <col min="9" max="9" width="17.42578125" style="2" customWidth="1"/>
    <col min="10" max="10" width="19.140625" style="2" customWidth="1"/>
    <col min="11" max="11" width="17.5703125" style="2" customWidth="1"/>
    <col min="12" max="12" width="16.7109375" style="2" customWidth="1"/>
    <col min="13" max="13" width="17.7109375" style="2" customWidth="1"/>
    <col min="14" max="14" width="12.85546875" style="2" bestFit="1" customWidth="1"/>
    <col min="15" max="15" width="13" style="2" customWidth="1"/>
    <col min="16" max="16" width="17.7109375" style="2" customWidth="1"/>
    <col min="17" max="17" width="15.42578125" style="2" customWidth="1"/>
    <col min="18" max="22" width="15.85546875" style="2" customWidth="1"/>
    <col min="23" max="23" width="16.85546875" style="2" customWidth="1"/>
    <col min="24" max="16384" width="11.42578125" style="2"/>
  </cols>
  <sheetData>
    <row r="1" spans="1:24" ht="15.75" x14ac:dyDescent="0.25">
      <c r="A1" s="52" t="str">
        <f>'Cuadro 1'!A3</f>
        <v>Febrero</v>
      </c>
    </row>
    <row r="2" spans="1:24" ht="18" customHeight="1" x14ac:dyDescent="0.25">
      <c r="A2" s="519" t="s">
        <v>52</v>
      </c>
      <c r="B2" s="504"/>
      <c r="C2" s="504"/>
      <c r="D2" s="504"/>
      <c r="E2" s="504"/>
      <c r="F2" s="504"/>
      <c r="G2" s="504"/>
      <c r="H2" s="504"/>
      <c r="I2" s="504"/>
      <c r="J2" s="504"/>
      <c r="K2" s="504"/>
      <c r="L2" s="504"/>
      <c r="M2" s="504"/>
      <c r="N2" s="504"/>
      <c r="O2" s="504"/>
      <c r="P2" s="504"/>
      <c r="Q2" s="504"/>
      <c r="R2" s="504"/>
      <c r="S2" s="504"/>
      <c r="T2" s="504"/>
      <c r="U2" s="504"/>
      <c r="V2" s="504"/>
      <c r="W2" s="504"/>
    </row>
    <row r="4" spans="1:24" ht="15.75" x14ac:dyDescent="0.25">
      <c r="A4" s="519" t="s">
        <v>255</v>
      </c>
      <c r="B4" s="519"/>
      <c r="C4" s="519"/>
      <c r="D4" s="519"/>
      <c r="E4" s="519"/>
      <c r="F4" s="519"/>
      <c r="G4" s="519"/>
      <c r="H4" s="519"/>
      <c r="I4" s="519"/>
      <c r="J4" s="519"/>
      <c r="K4" s="519"/>
      <c r="L4" s="434"/>
      <c r="M4" s="434"/>
      <c r="N4" s="434"/>
      <c r="O4" s="434"/>
      <c r="P4" s="434"/>
      <c r="Q4" s="434"/>
      <c r="R4" s="434"/>
      <c r="S4" s="434"/>
      <c r="T4" s="434"/>
      <c r="U4" s="434"/>
      <c r="V4" s="434"/>
      <c r="W4" s="434"/>
    </row>
    <row r="5" spans="1:24" ht="13.5" customHeight="1" thickBot="1" x14ac:dyDescent="0.25"/>
    <row r="6" spans="1:24" s="141" customFormat="1" ht="15" customHeight="1" thickTop="1" x14ac:dyDescent="0.15">
      <c r="A6" s="238"/>
      <c r="B6" s="523" t="s">
        <v>416</v>
      </c>
      <c r="C6" s="523" t="s">
        <v>407</v>
      </c>
      <c r="D6" s="523" t="s">
        <v>417</v>
      </c>
      <c r="E6" s="523" t="s">
        <v>418</v>
      </c>
      <c r="F6" s="523" t="s">
        <v>419</v>
      </c>
      <c r="G6" s="523" t="s">
        <v>408</v>
      </c>
      <c r="H6" s="523" t="s">
        <v>420</v>
      </c>
      <c r="I6" s="523" t="s">
        <v>421</v>
      </c>
      <c r="J6" s="523" t="s">
        <v>422</v>
      </c>
      <c r="K6" s="523" t="s">
        <v>423</v>
      </c>
      <c r="L6" s="523" t="s">
        <v>424</v>
      </c>
      <c r="M6" s="523" t="s">
        <v>425</v>
      </c>
      <c r="N6" s="523" t="s">
        <v>426</v>
      </c>
      <c r="O6" s="523" t="s">
        <v>427</v>
      </c>
      <c r="P6" s="523" t="s">
        <v>428</v>
      </c>
      <c r="Q6" s="523" t="s">
        <v>409</v>
      </c>
      <c r="R6" s="523" t="s">
        <v>429</v>
      </c>
      <c r="S6" s="523" t="s">
        <v>431</v>
      </c>
      <c r="T6" s="523" t="s">
        <v>433</v>
      </c>
      <c r="U6" s="523" t="s">
        <v>438</v>
      </c>
      <c r="V6" s="523" t="s">
        <v>437</v>
      </c>
      <c r="W6" s="529" t="s">
        <v>413</v>
      </c>
      <c r="X6" s="532" t="s">
        <v>254</v>
      </c>
    </row>
    <row r="7" spans="1:24" s="141" customFormat="1" ht="15" customHeight="1" x14ac:dyDescent="0.15">
      <c r="A7" s="239" t="s">
        <v>25</v>
      </c>
      <c r="B7" s="524"/>
      <c r="C7" s="524"/>
      <c r="D7" s="524"/>
      <c r="E7" s="524"/>
      <c r="F7" s="524"/>
      <c r="G7" s="524"/>
      <c r="H7" s="524"/>
      <c r="I7" s="524"/>
      <c r="J7" s="524"/>
      <c r="K7" s="524"/>
      <c r="L7" s="524"/>
      <c r="M7" s="524"/>
      <c r="N7" s="524"/>
      <c r="O7" s="524"/>
      <c r="P7" s="524"/>
      <c r="Q7" s="524"/>
      <c r="R7" s="524"/>
      <c r="S7" s="524"/>
      <c r="T7" s="524"/>
      <c r="U7" s="524"/>
      <c r="V7" s="524"/>
      <c r="W7" s="530"/>
      <c r="X7" s="533"/>
    </row>
    <row r="8" spans="1:24" s="141" customFormat="1" ht="24" customHeight="1" x14ac:dyDescent="0.15">
      <c r="A8" s="240"/>
      <c r="B8" s="525"/>
      <c r="C8" s="525"/>
      <c r="D8" s="525"/>
      <c r="E8" s="525"/>
      <c r="F8" s="525"/>
      <c r="G8" s="525"/>
      <c r="H8" s="525"/>
      <c r="I8" s="525"/>
      <c r="J8" s="525"/>
      <c r="K8" s="525"/>
      <c r="L8" s="525"/>
      <c r="M8" s="525"/>
      <c r="N8" s="525"/>
      <c r="O8" s="525"/>
      <c r="P8" s="525"/>
      <c r="Q8" s="525"/>
      <c r="R8" s="525"/>
      <c r="S8" s="525"/>
      <c r="T8" s="525"/>
      <c r="U8" s="525"/>
      <c r="V8" s="525"/>
      <c r="W8" s="531"/>
      <c r="X8" s="534"/>
    </row>
    <row r="9" spans="1:24" s="138" customFormat="1" ht="15.75" x14ac:dyDescent="0.25">
      <c r="A9" s="234" t="s">
        <v>29</v>
      </c>
      <c r="B9" s="11">
        <v>11</v>
      </c>
      <c r="C9" s="11">
        <v>134</v>
      </c>
      <c r="D9" s="11">
        <v>21</v>
      </c>
      <c r="E9" s="11">
        <v>0</v>
      </c>
      <c r="F9" s="11">
        <v>2</v>
      </c>
      <c r="G9" s="11">
        <v>69</v>
      </c>
      <c r="H9" s="11">
        <v>31</v>
      </c>
      <c r="I9" s="11">
        <v>185</v>
      </c>
      <c r="J9" s="11">
        <v>86</v>
      </c>
      <c r="K9" s="11">
        <v>44</v>
      </c>
      <c r="L9" s="11">
        <v>39</v>
      </c>
      <c r="M9" s="11">
        <v>8</v>
      </c>
      <c r="N9" s="11">
        <v>653</v>
      </c>
      <c r="O9" s="11">
        <v>152</v>
      </c>
      <c r="P9" s="11">
        <v>13</v>
      </c>
      <c r="Q9" s="11">
        <v>187</v>
      </c>
      <c r="R9" s="11">
        <v>1019</v>
      </c>
      <c r="S9" s="11">
        <v>75</v>
      </c>
      <c r="T9" s="11">
        <v>3360</v>
      </c>
      <c r="U9" s="11">
        <v>0</v>
      </c>
      <c r="V9" s="11">
        <v>1</v>
      </c>
      <c r="W9" s="11">
        <v>233</v>
      </c>
      <c r="X9" s="11">
        <v>6323</v>
      </c>
    </row>
    <row r="10" spans="1:24" s="138" customFormat="1" ht="15.75" x14ac:dyDescent="0.25">
      <c r="A10" s="235" t="s">
        <v>30</v>
      </c>
      <c r="B10" s="11">
        <v>11</v>
      </c>
      <c r="C10" s="11">
        <v>182</v>
      </c>
      <c r="D10" s="11">
        <v>19</v>
      </c>
      <c r="E10" s="11">
        <v>0</v>
      </c>
      <c r="F10" s="11">
        <v>1</v>
      </c>
      <c r="G10" s="11">
        <v>66</v>
      </c>
      <c r="H10" s="11">
        <v>56</v>
      </c>
      <c r="I10" s="11">
        <v>54</v>
      </c>
      <c r="J10" s="11">
        <v>122</v>
      </c>
      <c r="K10" s="11">
        <v>61</v>
      </c>
      <c r="L10" s="11">
        <v>49</v>
      </c>
      <c r="M10" s="11">
        <v>22</v>
      </c>
      <c r="N10" s="11">
        <v>1035</v>
      </c>
      <c r="O10" s="11">
        <v>238</v>
      </c>
      <c r="P10" s="11">
        <v>18</v>
      </c>
      <c r="Q10" s="11">
        <v>217</v>
      </c>
      <c r="R10" s="11">
        <v>1511</v>
      </c>
      <c r="S10" s="11">
        <v>123</v>
      </c>
      <c r="T10" s="11">
        <v>4963</v>
      </c>
      <c r="U10" s="11">
        <v>2</v>
      </c>
      <c r="V10" s="11">
        <v>0</v>
      </c>
      <c r="W10" s="11">
        <v>370</v>
      </c>
      <c r="X10" s="11">
        <v>9120</v>
      </c>
    </row>
    <row r="11" spans="1:24" s="138" customFormat="1" ht="15.75" x14ac:dyDescent="0.25">
      <c r="A11" s="235" t="s">
        <v>31</v>
      </c>
      <c r="B11" s="11">
        <v>6</v>
      </c>
      <c r="C11" s="11">
        <v>446</v>
      </c>
      <c r="D11" s="11">
        <v>90</v>
      </c>
      <c r="E11" s="11">
        <v>1</v>
      </c>
      <c r="F11" s="11">
        <v>2</v>
      </c>
      <c r="G11" s="11">
        <v>145</v>
      </c>
      <c r="H11" s="11">
        <v>200</v>
      </c>
      <c r="I11" s="11">
        <v>220</v>
      </c>
      <c r="J11" s="11">
        <v>198</v>
      </c>
      <c r="K11" s="11">
        <v>117</v>
      </c>
      <c r="L11" s="11">
        <v>49</v>
      </c>
      <c r="M11" s="11">
        <v>53</v>
      </c>
      <c r="N11" s="11">
        <v>1870</v>
      </c>
      <c r="O11" s="11">
        <v>454</v>
      </c>
      <c r="P11" s="11">
        <v>26</v>
      </c>
      <c r="Q11" s="11">
        <v>433</v>
      </c>
      <c r="R11" s="11">
        <v>2729</v>
      </c>
      <c r="S11" s="11">
        <v>231</v>
      </c>
      <c r="T11" s="11">
        <v>8520</v>
      </c>
      <c r="U11" s="11">
        <v>4</v>
      </c>
      <c r="V11" s="11">
        <v>1</v>
      </c>
      <c r="W11" s="11">
        <v>876</v>
      </c>
      <c r="X11" s="11">
        <v>16671</v>
      </c>
    </row>
    <row r="12" spans="1:24" s="138" customFormat="1" ht="15.75" x14ac:dyDescent="0.25">
      <c r="A12" s="235" t="s">
        <v>32</v>
      </c>
      <c r="B12" s="11">
        <v>22</v>
      </c>
      <c r="C12" s="11">
        <v>157</v>
      </c>
      <c r="D12" s="11">
        <v>31</v>
      </c>
      <c r="E12" s="11">
        <v>0</v>
      </c>
      <c r="F12" s="11">
        <v>1</v>
      </c>
      <c r="G12" s="11">
        <v>50</v>
      </c>
      <c r="H12" s="11">
        <v>48</v>
      </c>
      <c r="I12" s="11">
        <v>64</v>
      </c>
      <c r="J12" s="11">
        <v>80</v>
      </c>
      <c r="K12" s="11">
        <v>57</v>
      </c>
      <c r="L12" s="11">
        <v>20</v>
      </c>
      <c r="M12" s="11">
        <v>6</v>
      </c>
      <c r="N12" s="11">
        <v>691</v>
      </c>
      <c r="O12" s="11">
        <v>199</v>
      </c>
      <c r="P12" s="11">
        <v>14</v>
      </c>
      <c r="Q12" s="11">
        <v>110</v>
      </c>
      <c r="R12" s="11">
        <v>836</v>
      </c>
      <c r="S12" s="11">
        <v>85</v>
      </c>
      <c r="T12" s="11">
        <v>4060</v>
      </c>
      <c r="U12" s="11">
        <v>3</v>
      </c>
      <c r="V12" s="11">
        <v>0</v>
      </c>
      <c r="W12" s="11">
        <v>305</v>
      </c>
      <c r="X12" s="11">
        <v>6839</v>
      </c>
    </row>
    <row r="13" spans="1:24" s="138" customFormat="1" ht="15.75" x14ac:dyDescent="0.25">
      <c r="A13" s="235" t="s">
        <v>33</v>
      </c>
      <c r="B13" s="11">
        <v>28</v>
      </c>
      <c r="C13" s="11">
        <v>627</v>
      </c>
      <c r="D13" s="11">
        <v>45</v>
      </c>
      <c r="E13" s="11">
        <v>0</v>
      </c>
      <c r="F13" s="11">
        <v>2</v>
      </c>
      <c r="G13" s="11">
        <v>74</v>
      </c>
      <c r="H13" s="11">
        <v>121</v>
      </c>
      <c r="I13" s="11">
        <v>114</v>
      </c>
      <c r="J13" s="11">
        <v>188</v>
      </c>
      <c r="K13" s="11">
        <v>140</v>
      </c>
      <c r="L13" s="11">
        <v>49</v>
      </c>
      <c r="M13" s="11">
        <v>54</v>
      </c>
      <c r="N13" s="11">
        <v>2220</v>
      </c>
      <c r="O13" s="11">
        <v>545</v>
      </c>
      <c r="P13" s="11">
        <v>103</v>
      </c>
      <c r="Q13" s="11">
        <v>470</v>
      </c>
      <c r="R13" s="11">
        <v>3236</v>
      </c>
      <c r="S13" s="11">
        <v>262</v>
      </c>
      <c r="T13" s="11">
        <v>10875</v>
      </c>
      <c r="U13" s="11">
        <v>2</v>
      </c>
      <c r="V13" s="11">
        <v>0</v>
      </c>
      <c r="W13" s="11">
        <v>799</v>
      </c>
      <c r="X13" s="11">
        <v>19954</v>
      </c>
    </row>
    <row r="14" spans="1:24" s="138" customFormat="1" ht="15.75" x14ac:dyDescent="0.25">
      <c r="A14" s="235" t="s">
        <v>34</v>
      </c>
      <c r="B14" s="11">
        <v>131</v>
      </c>
      <c r="C14" s="11">
        <v>1447</v>
      </c>
      <c r="D14" s="11">
        <v>200</v>
      </c>
      <c r="E14" s="11">
        <v>0</v>
      </c>
      <c r="F14" s="11">
        <v>2</v>
      </c>
      <c r="G14" s="11">
        <v>467</v>
      </c>
      <c r="H14" s="11">
        <v>421</v>
      </c>
      <c r="I14" s="11">
        <v>420</v>
      </c>
      <c r="J14" s="11">
        <v>669</v>
      </c>
      <c r="K14" s="11">
        <v>575</v>
      </c>
      <c r="L14" s="11">
        <v>106</v>
      </c>
      <c r="M14" s="11">
        <v>153</v>
      </c>
      <c r="N14" s="11">
        <v>6752</v>
      </c>
      <c r="O14" s="11">
        <v>1816</v>
      </c>
      <c r="P14" s="11">
        <v>326</v>
      </c>
      <c r="Q14" s="11">
        <v>1702</v>
      </c>
      <c r="R14" s="11">
        <v>8269</v>
      </c>
      <c r="S14" s="11">
        <v>1130</v>
      </c>
      <c r="T14" s="11">
        <v>22132</v>
      </c>
      <c r="U14" s="11">
        <v>7</v>
      </c>
      <c r="V14" s="11">
        <v>1</v>
      </c>
      <c r="W14" s="11">
        <v>1668</v>
      </c>
      <c r="X14" s="11">
        <v>48394</v>
      </c>
    </row>
    <row r="15" spans="1:24" s="138" customFormat="1" ht="15.75" x14ac:dyDescent="0.25">
      <c r="A15" s="235" t="s">
        <v>99</v>
      </c>
      <c r="B15" s="11">
        <v>73</v>
      </c>
      <c r="C15" s="11">
        <v>484</v>
      </c>
      <c r="D15" s="11">
        <v>68</v>
      </c>
      <c r="E15" s="11">
        <v>1</v>
      </c>
      <c r="F15" s="11">
        <v>3</v>
      </c>
      <c r="G15" s="11">
        <v>111</v>
      </c>
      <c r="H15" s="11">
        <v>153</v>
      </c>
      <c r="I15" s="11">
        <v>124</v>
      </c>
      <c r="J15" s="11">
        <v>218</v>
      </c>
      <c r="K15" s="11">
        <v>151</v>
      </c>
      <c r="L15" s="11">
        <v>38</v>
      </c>
      <c r="M15" s="11">
        <v>58</v>
      </c>
      <c r="N15" s="11">
        <v>2236</v>
      </c>
      <c r="O15" s="11">
        <v>465</v>
      </c>
      <c r="P15" s="11">
        <v>153</v>
      </c>
      <c r="Q15" s="11">
        <v>448</v>
      </c>
      <c r="R15" s="11">
        <v>3533</v>
      </c>
      <c r="S15" s="11">
        <v>232</v>
      </c>
      <c r="T15" s="11">
        <v>8826</v>
      </c>
      <c r="U15" s="11">
        <v>2</v>
      </c>
      <c r="V15" s="11">
        <v>0</v>
      </c>
      <c r="W15" s="11">
        <v>811</v>
      </c>
      <c r="X15" s="11">
        <v>18188</v>
      </c>
    </row>
    <row r="16" spans="1:24" s="138" customFormat="1" ht="15.75" x14ac:dyDescent="0.25">
      <c r="A16" s="235" t="s">
        <v>36</v>
      </c>
      <c r="B16" s="11">
        <v>57</v>
      </c>
      <c r="C16" s="11">
        <v>724</v>
      </c>
      <c r="D16" s="11">
        <v>84</v>
      </c>
      <c r="E16" s="11">
        <v>1</v>
      </c>
      <c r="F16" s="11">
        <v>0</v>
      </c>
      <c r="G16" s="11">
        <v>167</v>
      </c>
      <c r="H16" s="11">
        <v>182</v>
      </c>
      <c r="I16" s="11">
        <v>176</v>
      </c>
      <c r="J16" s="11">
        <v>214</v>
      </c>
      <c r="K16" s="11">
        <v>233</v>
      </c>
      <c r="L16" s="11">
        <v>49</v>
      </c>
      <c r="M16" s="11">
        <v>40</v>
      </c>
      <c r="N16" s="11">
        <v>2884</v>
      </c>
      <c r="O16" s="11">
        <v>530</v>
      </c>
      <c r="P16" s="11">
        <v>45</v>
      </c>
      <c r="Q16" s="11">
        <v>606</v>
      </c>
      <c r="R16" s="11">
        <v>4168</v>
      </c>
      <c r="S16" s="11">
        <v>276</v>
      </c>
      <c r="T16" s="11">
        <v>10940</v>
      </c>
      <c r="U16" s="11">
        <v>4</v>
      </c>
      <c r="V16" s="11">
        <v>0</v>
      </c>
      <c r="W16" s="11">
        <v>993</v>
      </c>
      <c r="X16" s="11">
        <v>22373</v>
      </c>
    </row>
    <row r="17" spans="1:24" s="138" customFormat="1" ht="15.75" x14ac:dyDescent="0.25">
      <c r="A17" s="235" t="s">
        <v>410</v>
      </c>
      <c r="B17" s="11">
        <v>26</v>
      </c>
      <c r="C17" s="11">
        <v>339</v>
      </c>
      <c r="D17" s="11">
        <v>18</v>
      </c>
      <c r="E17" s="11">
        <v>0</v>
      </c>
      <c r="F17" s="11">
        <v>0</v>
      </c>
      <c r="G17" s="11">
        <v>27</v>
      </c>
      <c r="H17" s="11">
        <v>43</v>
      </c>
      <c r="I17" s="11">
        <v>109</v>
      </c>
      <c r="J17" s="11">
        <v>107</v>
      </c>
      <c r="K17" s="11">
        <v>57</v>
      </c>
      <c r="L17" s="11">
        <v>26</v>
      </c>
      <c r="M17" s="11">
        <v>20</v>
      </c>
      <c r="N17" s="11">
        <v>1130</v>
      </c>
      <c r="O17" s="11">
        <v>401</v>
      </c>
      <c r="P17" s="11">
        <v>15</v>
      </c>
      <c r="Q17" s="11">
        <v>312</v>
      </c>
      <c r="R17" s="11">
        <v>2178</v>
      </c>
      <c r="S17" s="11">
        <v>88</v>
      </c>
      <c r="T17" s="11">
        <v>4889</v>
      </c>
      <c r="U17" s="11">
        <v>2</v>
      </c>
      <c r="V17" s="11">
        <v>0</v>
      </c>
      <c r="W17" s="11">
        <v>367</v>
      </c>
      <c r="X17" s="11">
        <v>10154</v>
      </c>
    </row>
    <row r="18" spans="1:24" s="138" customFormat="1" ht="15.75" x14ac:dyDescent="0.25">
      <c r="A18" s="235" t="s">
        <v>37</v>
      </c>
      <c r="B18" s="11">
        <v>77</v>
      </c>
      <c r="C18" s="11">
        <v>1410</v>
      </c>
      <c r="D18" s="11">
        <v>126</v>
      </c>
      <c r="E18" s="11">
        <v>3</v>
      </c>
      <c r="F18" s="11">
        <v>2</v>
      </c>
      <c r="G18" s="11">
        <v>335</v>
      </c>
      <c r="H18" s="11">
        <v>295</v>
      </c>
      <c r="I18" s="11">
        <v>279</v>
      </c>
      <c r="J18" s="11">
        <v>436</v>
      </c>
      <c r="K18" s="11">
        <v>334</v>
      </c>
      <c r="L18" s="11">
        <v>96</v>
      </c>
      <c r="M18" s="11">
        <v>57</v>
      </c>
      <c r="N18" s="11">
        <v>5267</v>
      </c>
      <c r="O18" s="11">
        <v>1516</v>
      </c>
      <c r="P18" s="11">
        <v>115</v>
      </c>
      <c r="Q18" s="11">
        <v>1317</v>
      </c>
      <c r="R18" s="11">
        <v>8986</v>
      </c>
      <c r="S18" s="11">
        <v>563</v>
      </c>
      <c r="T18" s="11">
        <v>19029</v>
      </c>
      <c r="U18" s="11">
        <v>2</v>
      </c>
      <c r="V18" s="11">
        <v>0</v>
      </c>
      <c r="W18" s="11">
        <v>2772</v>
      </c>
      <c r="X18" s="11">
        <v>43017</v>
      </c>
    </row>
    <row r="19" spans="1:24" s="138" customFormat="1" ht="15.75" x14ac:dyDescent="0.25">
      <c r="A19" s="235" t="s">
        <v>38</v>
      </c>
      <c r="B19" s="11">
        <v>28</v>
      </c>
      <c r="C19" s="11">
        <v>997</v>
      </c>
      <c r="D19" s="11">
        <v>44</v>
      </c>
      <c r="E19" s="11">
        <v>1</v>
      </c>
      <c r="F19" s="11">
        <v>0</v>
      </c>
      <c r="G19" s="11">
        <v>113</v>
      </c>
      <c r="H19" s="11">
        <v>96</v>
      </c>
      <c r="I19" s="11">
        <v>179</v>
      </c>
      <c r="J19" s="11">
        <v>262</v>
      </c>
      <c r="K19" s="11">
        <v>188</v>
      </c>
      <c r="L19" s="11">
        <v>48</v>
      </c>
      <c r="M19" s="11">
        <v>44</v>
      </c>
      <c r="N19" s="11">
        <v>3272</v>
      </c>
      <c r="O19" s="11">
        <v>854</v>
      </c>
      <c r="P19" s="11">
        <v>25</v>
      </c>
      <c r="Q19" s="11">
        <v>724</v>
      </c>
      <c r="R19" s="11">
        <v>4619</v>
      </c>
      <c r="S19" s="11">
        <v>308</v>
      </c>
      <c r="T19" s="11">
        <v>12150</v>
      </c>
      <c r="U19" s="11">
        <v>0</v>
      </c>
      <c r="V19" s="11">
        <v>0</v>
      </c>
      <c r="W19" s="11">
        <v>852</v>
      </c>
      <c r="X19" s="11">
        <v>24804</v>
      </c>
    </row>
    <row r="20" spans="1:24" s="138" customFormat="1" ht="15.75" x14ac:dyDescent="0.25">
      <c r="A20" s="235" t="s">
        <v>39</v>
      </c>
      <c r="B20" s="11">
        <v>15</v>
      </c>
      <c r="C20" s="11">
        <v>311</v>
      </c>
      <c r="D20" s="11">
        <v>34</v>
      </c>
      <c r="E20" s="11">
        <v>0</v>
      </c>
      <c r="F20" s="11">
        <v>0</v>
      </c>
      <c r="G20" s="11">
        <v>105</v>
      </c>
      <c r="H20" s="11">
        <v>49</v>
      </c>
      <c r="I20" s="11">
        <v>46</v>
      </c>
      <c r="J20" s="11">
        <v>97</v>
      </c>
      <c r="K20" s="11">
        <v>73</v>
      </c>
      <c r="L20" s="11">
        <v>13</v>
      </c>
      <c r="M20" s="11">
        <v>10</v>
      </c>
      <c r="N20" s="11">
        <v>1216</v>
      </c>
      <c r="O20" s="11">
        <v>357</v>
      </c>
      <c r="P20" s="11">
        <v>57</v>
      </c>
      <c r="Q20" s="11">
        <v>264</v>
      </c>
      <c r="R20" s="11">
        <v>1520</v>
      </c>
      <c r="S20" s="11">
        <v>182</v>
      </c>
      <c r="T20" s="11">
        <v>4948</v>
      </c>
      <c r="U20" s="11">
        <v>0</v>
      </c>
      <c r="V20" s="11">
        <v>1</v>
      </c>
      <c r="W20" s="11">
        <v>425</v>
      </c>
      <c r="X20" s="11">
        <v>9723</v>
      </c>
    </row>
    <row r="21" spans="1:24" s="138" customFormat="1" ht="15.75" x14ac:dyDescent="0.25">
      <c r="A21" s="236" t="s">
        <v>40</v>
      </c>
      <c r="B21" s="11">
        <v>49</v>
      </c>
      <c r="C21" s="11">
        <v>605</v>
      </c>
      <c r="D21" s="11">
        <v>106</v>
      </c>
      <c r="E21" s="11">
        <v>1</v>
      </c>
      <c r="F21" s="11">
        <v>1</v>
      </c>
      <c r="G21" s="11">
        <v>228</v>
      </c>
      <c r="H21" s="11">
        <v>86</v>
      </c>
      <c r="I21" s="11">
        <v>132</v>
      </c>
      <c r="J21" s="11">
        <v>218</v>
      </c>
      <c r="K21" s="11">
        <v>141</v>
      </c>
      <c r="L21" s="11">
        <v>39</v>
      </c>
      <c r="M21" s="11">
        <v>39</v>
      </c>
      <c r="N21" s="11">
        <v>2817</v>
      </c>
      <c r="O21" s="11">
        <v>709</v>
      </c>
      <c r="P21" s="11">
        <v>27</v>
      </c>
      <c r="Q21" s="11">
        <v>496</v>
      </c>
      <c r="R21" s="11">
        <v>3433</v>
      </c>
      <c r="S21" s="11">
        <v>291</v>
      </c>
      <c r="T21" s="11">
        <v>10325</v>
      </c>
      <c r="U21" s="11">
        <v>4</v>
      </c>
      <c r="V21" s="11">
        <v>0</v>
      </c>
      <c r="W21" s="11">
        <v>1453</v>
      </c>
      <c r="X21" s="11">
        <v>21200</v>
      </c>
    </row>
    <row r="22" spans="1:24" s="138" customFormat="1" ht="15.75" x14ac:dyDescent="0.25">
      <c r="A22" s="236" t="s">
        <v>41</v>
      </c>
      <c r="B22" s="11">
        <v>14</v>
      </c>
      <c r="C22" s="11">
        <v>86</v>
      </c>
      <c r="D22" s="11">
        <v>7</v>
      </c>
      <c r="E22" s="11">
        <v>2</v>
      </c>
      <c r="F22" s="11">
        <v>0</v>
      </c>
      <c r="G22" s="11">
        <v>46</v>
      </c>
      <c r="H22" s="11">
        <v>52</v>
      </c>
      <c r="I22" s="11">
        <v>23</v>
      </c>
      <c r="J22" s="11">
        <v>43</v>
      </c>
      <c r="K22" s="11">
        <v>17</v>
      </c>
      <c r="L22" s="11">
        <v>3</v>
      </c>
      <c r="M22" s="11">
        <v>3</v>
      </c>
      <c r="N22" s="11">
        <v>432</v>
      </c>
      <c r="O22" s="11">
        <v>120</v>
      </c>
      <c r="P22" s="11">
        <v>15</v>
      </c>
      <c r="Q22" s="11">
        <v>92</v>
      </c>
      <c r="R22" s="11">
        <v>448</v>
      </c>
      <c r="S22" s="11">
        <v>63</v>
      </c>
      <c r="T22" s="11">
        <v>2674</v>
      </c>
      <c r="U22" s="11">
        <v>0</v>
      </c>
      <c r="V22" s="11">
        <v>0</v>
      </c>
      <c r="W22" s="11">
        <v>231</v>
      </c>
      <c r="X22" s="11">
        <v>4371</v>
      </c>
    </row>
    <row r="23" spans="1:24" s="138" customFormat="1" ht="15.75" x14ac:dyDescent="0.25">
      <c r="A23" s="235" t="s">
        <v>42</v>
      </c>
      <c r="B23" s="11">
        <v>23</v>
      </c>
      <c r="C23" s="11">
        <v>116</v>
      </c>
      <c r="D23" s="11">
        <v>27</v>
      </c>
      <c r="E23" s="11">
        <v>1</v>
      </c>
      <c r="F23" s="11">
        <v>1</v>
      </c>
      <c r="G23" s="11">
        <v>154</v>
      </c>
      <c r="H23" s="11">
        <v>42</v>
      </c>
      <c r="I23" s="11">
        <v>120</v>
      </c>
      <c r="J23" s="11">
        <v>70</v>
      </c>
      <c r="K23" s="11">
        <v>45</v>
      </c>
      <c r="L23" s="11">
        <v>10</v>
      </c>
      <c r="M23" s="11">
        <v>10</v>
      </c>
      <c r="N23" s="11">
        <v>634</v>
      </c>
      <c r="O23" s="11">
        <v>221</v>
      </c>
      <c r="P23" s="11">
        <v>32</v>
      </c>
      <c r="Q23" s="11">
        <v>139</v>
      </c>
      <c r="R23" s="11">
        <v>863</v>
      </c>
      <c r="S23" s="11">
        <v>76</v>
      </c>
      <c r="T23" s="11">
        <v>2942</v>
      </c>
      <c r="U23" s="11">
        <v>0</v>
      </c>
      <c r="V23" s="11">
        <v>0</v>
      </c>
      <c r="W23" s="11">
        <v>331</v>
      </c>
      <c r="X23" s="11">
        <v>5857</v>
      </c>
    </row>
    <row r="24" spans="1:24" s="138" customFormat="1" ht="15.75" x14ac:dyDescent="0.25">
      <c r="A24" s="235" t="s">
        <v>43</v>
      </c>
      <c r="B24" s="11">
        <v>108</v>
      </c>
      <c r="C24" s="11">
        <v>6412</v>
      </c>
      <c r="D24" s="11">
        <v>574</v>
      </c>
      <c r="E24" s="11">
        <v>10</v>
      </c>
      <c r="F24" s="11">
        <v>18</v>
      </c>
      <c r="G24" s="11">
        <v>1177</v>
      </c>
      <c r="H24" s="11">
        <v>914</v>
      </c>
      <c r="I24" s="11">
        <v>1132</v>
      </c>
      <c r="J24" s="11">
        <v>3468</v>
      </c>
      <c r="K24" s="11">
        <v>3538</v>
      </c>
      <c r="L24" s="11">
        <v>733</v>
      </c>
      <c r="M24" s="11">
        <v>928</v>
      </c>
      <c r="N24" s="11">
        <v>36942</v>
      </c>
      <c r="O24" s="11">
        <v>8906</v>
      </c>
      <c r="P24" s="11">
        <v>1123</v>
      </c>
      <c r="Q24" s="11">
        <v>6706</v>
      </c>
      <c r="R24" s="11">
        <v>35893</v>
      </c>
      <c r="S24" s="11">
        <v>6154</v>
      </c>
      <c r="T24" s="11">
        <v>131265</v>
      </c>
      <c r="U24" s="11">
        <v>44</v>
      </c>
      <c r="V24" s="11">
        <v>5</v>
      </c>
      <c r="W24" s="11">
        <v>11539</v>
      </c>
      <c r="X24" s="11">
        <v>257589</v>
      </c>
    </row>
    <row r="25" spans="1:24" s="138" customFormat="1" ht="15.75" x14ac:dyDescent="0.25">
      <c r="A25" s="243" t="s">
        <v>413</v>
      </c>
      <c r="B25" s="11">
        <v>1</v>
      </c>
      <c r="C25" s="11">
        <v>63</v>
      </c>
      <c r="D25" s="11">
        <v>5</v>
      </c>
      <c r="E25" s="11">
        <v>0</v>
      </c>
      <c r="F25" s="11">
        <v>0</v>
      </c>
      <c r="G25" s="11">
        <v>10</v>
      </c>
      <c r="H25" s="11">
        <v>7</v>
      </c>
      <c r="I25" s="11">
        <v>10</v>
      </c>
      <c r="J25" s="11">
        <v>39</v>
      </c>
      <c r="K25" s="11">
        <v>32</v>
      </c>
      <c r="L25" s="11">
        <v>9</v>
      </c>
      <c r="M25" s="11">
        <v>39</v>
      </c>
      <c r="N25" s="11">
        <v>307</v>
      </c>
      <c r="O25" s="11">
        <v>36</v>
      </c>
      <c r="P25" s="11">
        <v>1</v>
      </c>
      <c r="Q25" s="11">
        <v>59</v>
      </c>
      <c r="R25" s="11">
        <v>417</v>
      </c>
      <c r="S25" s="11">
        <v>45</v>
      </c>
      <c r="T25" s="11">
        <v>2016</v>
      </c>
      <c r="U25" s="11">
        <v>0</v>
      </c>
      <c r="V25" s="11">
        <v>0</v>
      </c>
      <c r="W25" s="11">
        <v>4125</v>
      </c>
      <c r="X25" s="11">
        <v>7221</v>
      </c>
    </row>
    <row r="26" spans="1:24" s="138" customFormat="1" ht="19.5" customHeight="1" thickBot="1" x14ac:dyDescent="0.3">
      <c r="A26" s="38" t="s">
        <v>0</v>
      </c>
      <c r="B26" s="237">
        <v>680</v>
      </c>
      <c r="C26" s="237">
        <v>14540</v>
      </c>
      <c r="D26" s="237">
        <v>1499</v>
      </c>
      <c r="E26" s="237">
        <v>21</v>
      </c>
      <c r="F26" s="237">
        <v>35</v>
      </c>
      <c r="G26" s="237">
        <v>3344</v>
      </c>
      <c r="H26" s="237">
        <v>2796</v>
      </c>
      <c r="I26" s="237">
        <v>3387</v>
      </c>
      <c r="J26" s="237">
        <v>6515</v>
      </c>
      <c r="K26" s="237">
        <v>5803</v>
      </c>
      <c r="L26" s="237">
        <v>1376</v>
      </c>
      <c r="M26" s="237">
        <v>1544</v>
      </c>
      <c r="N26" s="237">
        <v>70358</v>
      </c>
      <c r="O26" s="237">
        <v>17519</v>
      </c>
      <c r="P26" s="237">
        <v>2108</v>
      </c>
      <c r="Q26" s="237">
        <v>14282</v>
      </c>
      <c r="R26" s="237">
        <v>83658</v>
      </c>
      <c r="S26" s="237">
        <v>10184</v>
      </c>
      <c r="T26" s="237">
        <v>263914</v>
      </c>
      <c r="U26" s="237">
        <v>76</v>
      </c>
      <c r="V26" s="237">
        <v>9</v>
      </c>
      <c r="W26" s="237">
        <v>28150</v>
      </c>
      <c r="X26" s="237">
        <v>531798</v>
      </c>
    </row>
    <row r="27" spans="1:24" ht="14.25" customHeight="1" thickTop="1" x14ac:dyDescent="0.2">
      <c r="A27" s="24" t="s">
        <v>202</v>
      </c>
    </row>
    <row r="28" spans="1:24" x14ac:dyDescent="0.2">
      <c r="A28" s="50" t="s">
        <v>186</v>
      </c>
    </row>
    <row r="29" spans="1:24" x14ac:dyDescent="0.2">
      <c r="A29" s="49" t="s">
        <v>314</v>
      </c>
    </row>
  </sheetData>
  <mergeCells count="25">
    <mergeCell ref="A4:W4"/>
    <mergeCell ref="X6:X8"/>
    <mergeCell ref="A2:W2"/>
    <mergeCell ref="R6:R8"/>
    <mergeCell ref="L6:L8"/>
    <mergeCell ref="M6:M8"/>
    <mergeCell ref="O6:O8"/>
    <mergeCell ref="P6:P8"/>
    <mergeCell ref="Q6:Q8"/>
    <mergeCell ref="B6:B8"/>
    <mergeCell ref="D6:D8"/>
    <mergeCell ref="E6:E8"/>
    <mergeCell ref="H6:H8"/>
    <mergeCell ref="I6:I8"/>
    <mergeCell ref="C6:C8"/>
    <mergeCell ref="N6:N8"/>
    <mergeCell ref="F6:F8"/>
    <mergeCell ref="W6:W8"/>
    <mergeCell ref="G6:G8"/>
    <mergeCell ref="J6:J8"/>
    <mergeCell ref="K6:K8"/>
    <mergeCell ref="S6:S8"/>
    <mergeCell ref="T6:T8"/>
    <mergeCell ref="U6:U8"/>
    <mergeCell ref="V6:V8"/>
  </mergeCells>
  <pageMargins left="0.7" right="0.7" top="0.75" bottom="0.75" header="0.3" footer="0.3"/>
  <pageSetup paperSize="281" scale="47" orientation="landscape" r:id="rId1"/>
  <headerFooter>
    <oddFooter>&amp;C12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3300"/>
    <pageSetUpPr fitToPage="1"/>
  </sheetPr>
  <dimension ref="A1:X29"/>
  <sheetViews>
    <sheetView showGridLines="0" zoomScale="70" zoomScaleNormal="70" workbookViewId="0"/>
  </sheetViews>
  <sheetFormatPr baseColWidth="10" defaultRowHeight="12.75" x14ac:dyDescent="0.2"/>
  <cols>
    <col min="1" max="1" width="24.5703125" style="2" customWidth="1"/>
    <col min="2" max="2" width="15.7109375" style="2" customWidth="1"/>
    <col min="3" max="3" width="6.85546875" style="2" bestFit="1" customWidth="1"/>
    <col min="4" max="4" width="13.5703125" style="2" customWidth="1"/>
    <col min="5" max="5" width="17.85546875" style="2" customWidth="1"/>
    <col min="6" max="6" width="15.28515625" style="2" customWidth="1"/>
    <col min="7" max="7" width="14.5703125" style="2" bestFit="1" customWidth="1"/>
    <col min="8" max="8" width="15.42578125" style="2" customWidth="1"/>
    <col min="9" max="9" width="17.140625" style="2" customWidth="1"/>
    <col min="10" max="10" width="17.5703125" style="2" customWidth="1"/>
    <col min="11" max="12" width="16.28515625" style="2" customWidth="1"/>
    <col min="13" max="13" width="17.28515625" style="2" customWidth="1"/>
    <col min="14" max="14" width="11.28515625" style="2" bestFit="1" customWidth="1"/>
    <col min="15" max="15" width="12.5703125" style="2" customWidth="1"/>
    <col min="16" max="16" width="16.28515625" style="2" customWidth="1"/>
    <col min="17" max="17" width="15.28515625" style="2" customWidth="1"/>
    <col min="18" max="22" width="13.85546875" style="2" customWidth="1"/>
    <col min="23" max="23" width="16" style="2" customWidth="1"/>
    <col min="24" max="24" width="20.5703125" style="2" customWidth="1"/>
    <col min="25" max="16384" width="11.42578125" style="2"/>
  </cols>
  <sheetData>
    <row r="1" spans="1:24" ht="15.75" x14ac:dyDescent="0.25">
      <c r="A1" s="52" t="str">
        <f>'Cuadro 1'!A3</f>
        <v>Febrero</v>
      </c>
    </row>
    <row r="2" spans="1:24" ht="18" customHeight="1" x14ac:dyDescent="0.25">
      <c r="A2" s="519" t="s">
        <v>55</v>
      </c>
      <c r="B2" s="434"/>
      <c r="C2" s="434"/>
      <c r="D2" s="434"/>
      <c r="E2" s="434"/>
      <c r="F2" s="434"/>
      <c r="G2" s="434"/>
      <c r="H2" s="434"/>
      <c r="I2" s="434"/>
      <c r="J2" s="434"/>
      <c r="K2" s="434"/>
      <c r="L2" s="434"/>
      <c r="M2" s="434"/>
      <c r="N2" s="434"/>
      <c r="O2" s="434"/>
      <c r="P2" s="434"/>
      <c r="Q2" s="434"/>
      <c r="R2" s="434"/>
      <c r="S2" s="434"/>
      <c r="T2" s="434"/>
      <c r="U2" s="434"/>
      <c r="V2" s="434"/>
      <c r="W2" s="434"/>
    </row>
    <row r="3" spans="1:24" ht="12.75" customHeight="1" x14ac:dyDescent="0.25">
      <c r="A3" s="6"/>
      <c r="B3" s="7"/>
      <c r="C3" s="7"/>
      <c r="D3" s="7"/>
      <c r="E3" s="7"/>
      <c r="F3" s="7"/>
      <c r="G3" s="7"/>
      <c r="H3" s="7"/>
      <c r="I3" s="7"/>
      <c r="J3" s="7"/>
      <c r="K3" s="7"/>
    </row>
    <row r="4" spans="1:24" ht="15.75" customHeight="1" x14ac:dyDescent="0.25">
      <c r="A4" s="519" t="s">
        <v>255</v>
      </c>
      <c r="B4" s="519"/>
      <c r="C4" s="519"/>
      <c r="D4" s="519"/>
      <c r="E4" s="519"/>
      <c r="F4" s="519"/>
      <c r="G4" s="519"/>
      <c r="H4" s="519"/>
      <c r="I4" s="519"/>
      <c r="J4" s="519"/>
      <c r="K4" s="519"/>
      <c r="L4" s="434"/>
      <c r="M4" s="434"/>
      <c r="N4" s="434"/>
      <c r="O4" s="434"/>
      <c r="P4" s="434"/>
      <c r="Q4" s="434"/>
      <c r="R4" s="434"/>
      <c r="S4" s="434"/>
      <c r="T4" s="434"/>
      <c r="U4" s="434"/>
      <c r="V4" s="434"/>
      <c r="W4" s="434"/>
    </row>
    <row r="5" spans="1:24" ht="15.75" customHeight="1" x14ac:dyDescent="0.2">
      <c r="A5" s="526" t="s">
        <v>326</v>
      </c>
      <c r="B5" s="528"/>
      <c r="C5" s="528"/>
      <c r="D5" s="528"/>
      <c r="E5" s="528"/>
      <c r="F5" s="528"/>
      <c r="G5" s="528"/>
      <c r="H5" s="528"/>
      <c r="I5" s="528"/>
      <c r="J5" s="528"/>
      <c r="K5" s="528"/>
      <c r="L5" s="528"/>
      <c r="M5" s="528"/>
      <c r="N5" s="528"/>
      <c r="O5" s="528"/>
      <c r="P5" s="528"/>
      <c r="Q5" s="528"/>
      <c r="R5" s="528"/>
      <c r="S5" s="528"/>
      <c r="T5" s="528"/>
      <c r="U5" s="528"/>
      <c r="V5" s="528"/>
      <c r="W5" s="528"/>
    </row>
    <row r="6" spans="1:24" ht="13.5" customHeight="1" thickBot="1" x14ac:dyDescent="0.25"/>
    <row r="7" spans="1:24" s="144" customFormat="1" ht="15" customHeight="1" thickTop="1" x14ac:dyDescent="0.15">
      <c r="A7" s="363"/>
      <c r="B7" s="510" t="s">
        <v>416</v>
      </c>
      <c r="C7" s="510" t="s">
        <v>407</v>
      </c>
      <c r="D7" s="510" t="s">
        <v>417</v>
      </c>
      <c r="E7" s="510" t="s">
        <v>418</v>
      </c>
      <c r="F7" s="510" t="s">
        <v>419</v>
      </c>
      <c r="G7" s="510" t="s">
        <v>408</v>
      </c>
      <c r="H7" s="510" t="s">
        <v>420</v>
      </c>
      <c r="I7" s="510" t="s">
        <v>421</v>
      </c>
      <c r="J7" s="510" t="s">
        <v>422</v>
      </c>
      <c r="K7" s="510" t="s">
        <v>423</v>
      </c>
      <c r="L7" s="510" t="s">
        <v>424</v>
      </c>
      <c r="M7" s="510" t="s">
        <v>425</v>
      </c>
      <c r="N7" s="510" t="s">
        <v>426</v>
      </c>
      <c r="O7" s="510" t="s">
        <v>427</v>
      </c>
      <c r="P7" s="510" t="s">
        <v>428</v>
      </c>
      <c r="Q7" s="510" t="s">
        <v>409</v>
      </c>
      <c r="R7" s="510" t="s">
        <v>429</v>
      </c>
      <c r="S7" s="510" t="s">
        <v>431</v>
      </c>
      <c r="T7" s="510" t="s">
        <v>433</v>
      </c>
      <c r="U7" s="510" t="s">
        <v>438</v>
      </c>
      <c r="V7" s="510" t="s">
        <v>437</v>
      </c>
      <c r="W7" s="513" t="s">
        <v>412</v>
      </c>
      <c r="X7" s="516" t="s">
        <v>254</v>
      </c>
    </row>
    <row r="8" spans="1:24" s="144" customFormat="1" ht="15" customHeight="1" x14ac:dyDescent="0.15">
      <c r="A8" s="364" t="s">
        <v>25</v>
      </c>
      <c r="B8" s="511"/>
      <c r="C8" s="511"/>
      <c r="D8" s="511"/>
      <c r="E8" s="511"/>
      <c r="F8" s="511"/>
      <c r="G8" s="511"/>
      <c r="H8" s="511"/>
      <c r="I8" s="511"/>
      <c r="J8" s="511"/>
      <c r="K8" s="511"/>
      <c r="L8" s="511"/>
      <c r="M8" s="511"/>
      <c r="N8" s="511"/>
      <c r="O8" s="511"/>
      <c r="P8" s="511"/>
      <c r="Q8" s="511"/>
      <c r="R8" s="511"/>
      <c r="S8" s="511"/>
      <c r="T8" s="511"/>
      <c r="U8" s="511"/>
      <c r="V8" s="511"/>
      <c r="W8" s="514"/>
      <c r="X8" s="517"/>
    </row>
    <row r="9" spans="1:24" s="144" customFormat="1" ht="24" customHeight="1" x14ac:dyDescent="0.15">
      <c r="A9" s="365"/>
      <c r="B9" s="512"/>
      <c r="C9" s="512"/>
      <c r="D9" s="512"/>
      <c r="E9" s="512"/>
      <c r="F9" s="512"/>
      <c r="G9" s="512"/>
      <c r="H9" s="512"/>
      <c r="I9" s="512"/>
      <c r="J9" s="512"/>
      <c r="K9" s="512"/>
      <c r="L9" s="512"/>
      <c r="M9" s="512"/>
      <c r="N9" s="512"/>
      <c r="O9" s="512"/>
      <c r="P9" s="512"/>
      <c r="Q9" s="512"/>
      <c r="R9" s="512"/>
      <c r="S9" s="512"/>
      <c r="T9" s="512"/>
      <c r="U9" s="512"/>
      <c r="V9" s="512"/>
      <c r="W9" s="515"/>
      <c r="X9" s="500"/>
    </row>
    <row r="10" spans="1:24" s="131" customFormat="1" ht="15.75" x14ac:dyDescent="0.25">
      <c r="A10" s="358" t="s">
        <v>29</v>
      </c>
      <c r="B10" s="303">
        <v>11</v>
      </c>
      <c r="C10" s="303">
        <v>78</v>
      </c>
      <c r="D10" s="303">
        <v>18</v>
      </c>
      <c r="E10" s="303">
        <v>0</v>
      </c>
      <c r="F10" s="303">
        <v>2</v>
      </c>
      <c r="G10" s="303">
        <v>68</v>
      </c>
      <c r="H10" s="303">
        <v>17</v>
      </c>
      <c r="I10" s="303">
        <v>173</v>
      </c>
      <c r="J10" s="303">
        <v>55</v>
      </c>
      <c r="K10" s="303">
        <v>33</v>
      </c>
      <c r="L10" s="303">
        <v>12</v>
      </c>
      <c r="M10" s="303">
        <v>5</v>
      </c>
      <c r="N10" s="303">
        <v>329</v>
      </c>
      <c r="O10" s="303">
        <v>93</v>
      </c>
      <c r="P10" s="303">
        <v>8</v>
      </c>
      <c r="Q10" s="303">
        <v>98</v>
      </c>
      <c r="R10" s="303">
        <v>302</v>
      </c>
      <c r="S10" s="303">
        <v>38</v>
      </c>
      <c r="T10" s="303">
        <v>1481</v>
      </c>
      <c r="U10" s="303">
        <v>0</v>
      </c>
      <c r="V10" s="303">
        <v>0</v>
      </c>
      <c r="W10" s="303">
        <v>52</v>
      </c>
      <c r="X10" s="303">
        <v>2873</v>
      </c>
    </row>
    <row r="11" spans="1:24" s="131" customFormat="1" ht="15.75" x14ac:dyDescent="0.25">
      <c r="A11" s="360" t="s">
        <v>30</v>
      </c>
      <c r="B11" s="303">
        <v>7</v>
      </c>
      <c r="C11" s="303">
        <v>101</v>
      </c>
      <c r="D11" s="303">
        <v>18</v>
      </c>
      <c r="E11" s="303">
        <v>0</v>
      </c>
      <c r="F11" s="303">
        <v>1</v>
      </c>
      <c r="G11" s="303">
        <v>61</v>
      </c>
      <c r="H11" s="303">
        <v>30</v>
      </c>
      <c r="I11" s="303">
        <v>44</v>
      </c>
      <c r="J11" s="303">
        <v>67</v>
      </c>
      <c r="K11" s="303">
        <v>42</v>
      </c>
      <c r="L11" s="303">
        <v>34</v>
      </c>
      <c r="M11" s="303">
        <v>9</v>
      </c>
      <c r="N11" s="303">
        <v>527</v>
      </c>
      <c r="O11" s="303">
        <v>140</v>
      </c>
      <c r="P11" s="303">
        <v>12</v>
      </c>
      <c r="Q11" s="303">
        <v>89</v>
      </c>
      <c r="R11" s="303">
        <v>553</v>
      </c>
      <c r="S11" s="303">
        <v>71</v>
      </c>
      <c r="T11" s="303">
        <v>2132</v>
      </c>
      <c r="U11" s="303">
        <v>1</v>
      </c>
      <c r="V11" s="303">
        <v>0</v>
      </c>
      <c r="W11" s="303">
        <v>77</v>
      </c>
      <c r="X11" s="303">
        <v>4016</v>
      </c>
    </row>
    <row r="12" spans="1:24" s="131" customFormat="1" ht="15.75" x14ac:dyDescent="0.25">
      <c r="A12" s="360" t="s">
        <v>31</v>
      </c>
      <c r="B12" s="303">
        <v>3</v>
      </c>
      <c r="C12" s="303">
        <v>225</v>
      </c>
      <c r="D12" s="303">
        <v>71</v>
      </c>
      <c r="E12" s="303">
        <v>1</v>
      </c>
      <c r="F12" s="303">
        <v>2</v>
      </c>
      <c r="G12" s="303">
        <v>127</v>
      </c>
      <c r="H12" s="303">
        <v>111</v>
      </c>
      <c r="I12" s="303">
        <v>193</v>
      </c>
      <c r="J12" s="303">
        <v>101</v>
      </c>
      <c r="K12" s="303">
        <v>69</v>
      </c>
      <c r="L12" s="303">
        <v>22</v>
      </c>
      <c r="M12" s="303">
        <v>13</v>
      </c>
      <c r="N12" s="303">
        <v>905</v>
      </c>
      <c r="O12" s="303">
        <v>204</v>
      </c>
      <c r="P12" s="303">
        <v>13</v>
      </c>
      <c r="Q12" s="303">
        <v>197</v>
      </c>
      <c r="R12" s="303">
        <v>848</v>
      </c>
      <c r="S12" s="303">
        <v>128</v>
      </c>
      <c r="T12" s="303">
        <v>3248</v>
      </c>
      <c r="U12" s="303">
        <v>0</v>
      </c>
      <c r="V12" s="303">
        <v>1</v>
      </c>
      <c r="W12" s="303">
        <v>190</v>
      </c>
      <c r="X12" s="303">
        <v>6672</v>
      </c>
    </row>
    <row r="13" spans="1:24" s="131" customFormat="1" ht="15.75" x14ac:dyDescent="0.25">
      <c r="A13" s="360" t="s">
        <v>32</v>
      </c>
      <c r="B13" s="303">
        <v>16</v>
      </c>
      <c r="C13" s="303">
        <v>90</v>
      </c>
      <c r="D13" s="303">
        <v>22</v>
      </c>
      <c r="E13" s="303">
        <v>0</v>
      </c>
      <c r="F13" s="303">
        <v>0</v>
      </c>
      <c r="G13" s="303">
        <v>47</v>
      </c>
      <c r="H13" s="303">
        <v>27</v>
      </c>
      <c r="I13" s="303">
        <v>54</v>
      </c>
      <c r="J13" s="303">
        <v>41</v>
      </c>
      <c r="K13" s="303">
        <v>40</v>
      </c>
      <c r="L13" s="303">
        <v>8</v>
      </c>
      <c r="M13" s="303">
        <v>2</v>
      </c>
      <c r="N13" s="303">
        <v>352</v>
      </c>
      <c r="O13" s="303">
        <v>118</v>
      </c>
      <c r="P13" s="303">
        <v>5</v>
      </c>
      <c r="Q13" s="303">
        <v>53</v>
      </c>
      <c r="R13" s="303">
        <v>314</v>
      </c>
      <c r="S13" s="303">
        <v>43</v>
      </c>
      <c r="T13" s="303">
        <v>1703</v>
      </c>
      <c r="U13" s="303">
        <v>2</v>
      </c>
      <c r="V13" s="303">
        <v>0</v>
      </c>
      <c r="W13" s="303">
        <v>79</v>
      </c>
      <c r="X13" s="303">
        <v>3016</v>
      </c>
    </row>
    <row r="14" spans="1:24" s="131" customFormat="1" ht="15.75" x14ac:dyDescent="0.25">
      <c r="A14" s="360" t="s">
        <v>33</v>
      </c>
      <c r="B14" s="303">
        <v>22</v>
      </c>
      <c r="C14" s="303">
        <v>395</v>
      </c>
      <c r="D14" s="303">
        <v>35</v>
      </c>
      <c r="E14" s="303">
        <v>0</v>
      </c>
      <c r="F14" s="303">
        <v>1</v>
      </c>
      <c r="G14" s="303">
        <v>65</v>
      </c>
      <c r="H14" s="303">
        <v>57</v>
      </c>
      <c r="I14" s="303">
        <v>103</v>
      </c>
      <c r="J14" s="303">
        <v>92</v>
      </c>
      <c r="K14" s="303">
        <v>87</v>
      </c>
      <c r="L14" s="303">
        <v>22</v>
      </c>
      <c r="M14" s="303">
        <v>19</v>
      </c>
      <c r="N14" s="303">
        <v>1110</v>
      </c>
      <c r="O14" s="303">
        <v>287</v>
      </c>
      <c r="P14" s="303">
        <v>64</v>
      </c>
      <c r="Q14" s="303">
        <v>210</v>
      </c>
      <c r="R14" s="303">
        <v>1095</v>
      </c>
      <c r="S14" s="303">
        <v>162</v>
      </c>
      <c r="T14" s="303">
        <v>4704</v>
      </c>
      <c r="U14" s="303">
        <v>0</v>
      </c>
      <c r="V14" s="303">
        <v>0</v>
      </c>
      <c r="W14" s="303">
        <v>236</v>
      </c>
      <c r="X14" s="303">
        <v>8766</v>
      </c>
    </row>
    <row r="15" spans="1:24" s="131" customFormat="1" ht="15.75" x14ac:dyDescent="0.25">
      <c r="A15" s="360" t="s">
        <v>34</v>
      </c>
      <c r="B15" s="303">
        <v>108</v>
      </c>
      <c r="C15" s="303">
        <v>833</v>
      </c>
      <c r="D15" s="303">
        <v>172</v>
      </c>
      <c r="E15" s="303">
        <v>0</v>
      </c>
      <c r="F15" s="303">
        <v>2</v>
      </c>
      <c r="G15" s="303">
        <v>425</v>
      </c>
      <c r="H15" s="303">
        <v>253</v>
      </c>
      <c r="I15" s="303">
        <v>352</v>
      </c>
      <c r="J15" s="303">
        <v>391</v>
      </c>
      <c r="K15" s="303">
        <v>368</v>
      </c>
      <c r="L15" s="303">
        <v>50</v>
      </c>
      <c r="M15" s="303">
        <v>49</v>
      </c>
      <c r="N15" s="303">
        <v>3366</v>
      </c>
      <c r="O15" s="303">
        <v>1011</v>
      </c>
      <c r="P15" s="303">
        <v>147</v>
      </c>
      <c r="Q15" s="303">
        <v>799</v>
      </c>
      <c r="R15" s="303">
        <v>2928</v>
      </c>
      <c r="S15" s="303">
        <v>674</v>
      </c>
      <c r="T15" s="303">
        <v>9281</v>
      </c>
      <c r="U15" s="303">
        <v>3</v>
      </c>
      <c r="V15" s="303">
        <v>0</v>
      </c>
      <c r="W15" s="303">
        <v>412</v>
      </c>
      <c r="X15" s="303">
        <v>21624</v>
      </c>
    </row>
    <row r="16" spans="1:24" s="131" customFormat="1" ht="22.5" x14ac:dyDescent="0.25">
      <c r="A16" s="360" t="s">
        <v>99</v>
      </c>
      <c r="B16" s="303">
        <v>62</v>
      </c>
      <c r="C16" s="303">
        <v>281</v>
      </c>
      <c r="D16" s="303">
        <v>52</v>
      </c>
      <c r="E16" s="303">
        <v>1</v>
      </c>
      <c r="F16" s="303">
        <v>3</v>
      </c>
      <c r="G16" s="303">
        <v>100</v>
      </c>
      <c r="H16" s="303">
        <v>86</v>
      </c>
      <c r="I16" s="303">
        <v>98</v>
      </c>
      <c r="J16" s="303">
        <v>119</v>
      </c>
      <c r="K16" s="303">
        <v>93</v>
      </c>
      <c r="L16" s="303">
        <v>17</v>
      </c>
      <c r="M16" s="303">
        <v>17</v>
      </c>
      <c r="N16" s="303">
        <v>1169</v>
      </c>
      <c r="O16" s="303">
        <v>251</v>
      </c>
      <c r="P16" s="303">
        <v>53</v>
      </c>
      <c r="Q16" s="303">
        <v>210</v>
      </c>
      <c r="R16" s="303">
        <v>1192</v>
      </c>
      <c r="S16" s="303">
        <v>123</v>
      </c>
      <c r="T16" s="303">
        <v>3942</v>
      </c>
      <c r="U16" s="303">
        <v>1</v>
      </c>
      <c r="V16" s="303">
        <v>0</v>
      </c>
      <c r="W16" s="303">
        <v>227</v>
      </c>
      <c r="X16" s="303">
        <v>8097</v>
      </c>
    </row>
    <row r="17" spans="1:24" s="131" customFormat="1" ht="15.75" x14ac:dyDescent="0.25">
      <c r="A17" s="360" t="s">
        <v>36</v>
      </c>
      <c r="B17" s="303">
        <v>44</v>
      </c>
      <c r="C17" s="303">
        <v>429</v>
      </c>
      <c r="D17" s="303">
        <v>67</v>
      </c>
      <c r="E17" s="303">
        <v>1</v>
      </c>
      <c r="F17" s="303">
        <v>0</v>
      </c>
      <c r="G17" s="303">
        <v>150</v>
      </c>
      <c r="H17" s="303">
        <v>98</v>
      </c>
      <c r="I17" s="303">
        <v>145</v>
      </c>
      <c r="J17" s="303">
        <v>118</v>
      </c>
      <c r="K17" s="303">
        <v>161</v>
      </c>
      <c r="L17" s="303">
        <v>24</v>
      </c>
      <c r="M17" s="303">
        <v>17</v>
      </c>
      <c r="N17" s="303">
        <v>1425</v>
      </c>
      <c r="O17" s="303">
        <v>312</v>
      </c>
      <c r="P17" s="303">
        <v>18</v>
      </c>
      <c r="Q17" s="303">
        <v>297</v>
      </c>
      <c r="R17" s="303">
        <v>1540</v>
      </c>
      <c r="S17" s="303">
        <v>163</v>
      </c>
      <c r="T17" s="303">
        <v>4671</v>
      </c>
      <c r="U17" s="303">
        <v>2</v>
      </c>
      <c r="V17" s="303">
        <v>0</v>
      </c>
      <c r="W17" s="303">
        <v>304</v>
      </c>
      <c r="X17" s="303">
        <v>9986</v>
      </c>
    </row>
    <row r="18" spans="1:24" s="131" customFormat="1" ht="15.75" x14ac:dyDescent="0.25">
      <c r="A18" s="360" t="s">
        <v>410</v>
      </c>
      <c r="B18" s="303">
        <v>17</v>
      </c>
      <c r="C18" s="303">
        <v>214</v>
      </c>
      <c r="D18" s="303">
        <v>13</v>
      </c>
      <c r="E18" s="303">
        <v>0</v>
      </c>
      <c r="F18" s="303">
        <v>0</v>
      </c>
      <c r="G18" s="303">
        <v>23</v>
      </c>
      <c r="H18" s="303">
        <v>27</v>
      </c>
      <c r="I18" s="303">
        <v>95</v>
      </c>
      <c r="J18" s="303">
        <v>58</v>
      </c>
      <c r="K18" s="303">
        <v>29</v>
      </c>
      <c r="L18" s="303">
        <v>16</v>
      </c>
      <c r="M18" s="303">
        <v>8</v>
      </c>
      <c r="N18" s="303">
        <v>548</v>
      </c>
      <c r="O18" s="303">
        <v>206</v>
      </c>
      <c r="P18" s="303">
        <v>8</v>
      </c>
      <c r="Q18" s="303">
        <v>152</v>
      </c>
      <c r="R18" s="303">
        <v>743</v>
      </c>
      <c r="S18" s="303">
        <v>45</v>
      </c>
      <c r="T18" s="303">
        <v>2071</v>
      </c>
      <c r="U18" s="303">
        <v>1</v>
      </c>
      <c r="V18" s="303">
        <v>0</v>
      </c>
      <c r="W18" s="303">
        <v>89</v>
      </c>
      <c r="X18" s="303">
        <v>4363</v>
      </c>
    </row>
    <row r="19" spans="1:24" s="131" customFormat="1" ht="15.75" x14ac:dyDescent="0.25">
      <c r="A19" s="360" t="s">
        <v>37</v>
      </c>
      <c r="B19" s="303">
        <v>59</v>
      </c>
      <c r="C19" s="303">
        <v>830</v>
      </c>
      <c r="D19" s="303">
        <v>103</v>
      </c>
      <c r="E19" s="303">
        <v>3</v>
      </c>
      <c r="F19" s="303">
        <v>1</v>
      </c>
      <c r="G19" s="303">
        <v>296</v>
      </c>
      <c r="H19" s="303">
        <v>162</v>
      </c>
      <c r="I19" s="303">
        <v>232</v>
      </c>
      <c r="J19" s="303">
        <v>221</v>
      </c>
      <c r="K19" s="303">
        <v>200</v>
      </c>
      <c r="L19" s="303">
        <v>42</v>
      </c>
      <c r="M19" s="303">
        <v>22</v>
      </c>
      <c r="N19" s="303">
        <v>2615</v>
      </c>
      <c r="O19" s="303">
        <v>807</v>
      </c>
      <c r="P19" s="303">
        <v>51</v>
      </c>
      <c r="Q19" s="303">
        <v>584</v>
      </c>
      <c r="R19" s="303">
        <v>2979</v>
      </c>
      <c r="S19" s="303">
        <v>311</v>
      </c>
      <c r="T19" s="303">
        <v>7929</v>
      </c>
      <c r="U19" s="303">
        <v>1</v>
      </c>
      <c r="V19" s="303">
        <v>0</v>
      </c>
      <c r="W19" s="303">
        <v>1344</v>
      </c>
      <c r="X19" s="303">
        <v>18792</v>
      </c>
    </row>
    <row r="20" spans="1:24" s="131" customFormat="1" ht="15.75" x14ac:dyDescent="0.25">
      <c r="A20" s="360" t="s">
        <v>38</v>
      </c>
      <c r="B20" s="303">
        <v>20</v>
      </c>
      <c r="C20" s="303">
        <v>626</v>
      </c>
      <c r="D20" s="303">
        <v>36</v>
      </c>
      <c r="E20" s="303">
        <v>1</v>
      </c>
      <c r="F20" s="303">
        <v>0</v>
      </c>
      <c r="G20" s="303">
        <v>97</v>
      </c>
      <c r="H20" s="303">
        <v>52</v>
      </c>
      <c r="I20" s="303">
        <v>159</v>
      </c>
      <c r="J20" s="303">
        <v>167</v>
      </c>
      <c r="K20" s="303">
        <v>123</v>
      </c>
      <c r="L20" s="303">
        <v>24</v>
      </c>
      <c r="M20" s="303">
        <v>15</v>
      </c>
      <c r="N20" s="303">
        <v>1701</v>
      </c>
      <c r="O20" s="303">
        <v>501</v>
      </c>
      <c r="P20" s="303">
        <v>19</v>
      </c>
      <c r="Q20" s="303">
        <v>336</v>
      </c>
      <c r="R20" s="303">
        <v>1573</v>
      </c>
      <c r="S20" s="303">
        <v>181</v>
      </c>
      <c r="T20" s="303">
        <v>5471</v>
      </c>
      <c r="U20" s="303">
        <v>0</v>
      </c>
      <c r="V20" s="303">
        <v>0</v>
      </c>
      <c r="W20" s="303">
        <v>279</v>
      </c>
      <c r="X20" s="303">
        <v>11381</v>
      </c>
    </row>
    <row r="21" spans="1:24" s="131" customFormat="1" ht="15.75" x14ac:dyDescent="0.25">
      <c r="A21" s="360" t="s">
        <v>39</v>
      </c>
      <c r="B21" s="303">
        <v>12</v>
      </c>
      <c r="C21" s="303">
        <v>188</v>
      </c>
      <c r="D21" s="303">
        <v>23</v>
      </c>
      <c r="E21" s="303">
        <v>0</v>
      </c>
      <c r="F21" s="303">
        <v>0</v>
      </c>
      <c r="G21" s="303">
        <v>96</v>
      </c>
      <c r="H21" s="303">
        <v>26</v>
      </c>
      <c r="I21" s="303">
        <v>42</v>
      </c>
      <c r="J21" s="303">
        <v>50</v>
      </c>
      <c r="K21" s="303">
        <v>52</v>
      </c>
      <c r="L21" s="303">
        <v>8</v>
      </c>
      <c r="M21" s="303">
        <v>5</v>
      </c>
      <c r="N21" s="303">
        <v>639</v>
      </c>
      <c r="O21" s="303">
        <v>184</v>
      </c>
      <c r="P21" s="303">
        <v>28</v>
      </c>
      <c r="Q21" s="303">
        <v>121</v>
      </c>
      <c r="R21" s="303">
        <v>479</v>
      </c>
      <c r="S21" s="303">
        <v>98</v>
      </c>
      <c r="T21" s="303">
        <v>2177</v>
      </c>
      <c r="U21" s="303">
        <v>0</v>
      </c>
      <c r="V21" s="303">
        <v>1</v>
      </c>
      <c r="W21" s="303">
        <v>117</v>
      </c>
      <c r="X21" s="303">
        <v>4346</v>
      </c>
    </row>
    <row r="22" spans="1:24" s="131" customFormat="1" ht="15.75" x14ac:dyDescent="0.25">
      <c r="A22" s="361" t="s">
        <v>40</v>
      </c>
      <c r="B22" s="303">
        <v>40</v>
      </c>
      <c r="C22" s="303">
        <v>372</v>
      </c>
      <c r="D22" s="303">
        <v>92</v>
      </c>
      <c r="E22" s="303">
        <v>1</v>
      </c>
      <c r="F22" s="303">
        <v>1</v>
      </c>
      <c r="G22" s="303">
        <v>205</v>
      </c>
      <c r="H22" s="303">
        <v>44</v>
      </c>
      <c r="I22" s="303">
        <v>109</v>
      </c>
      <c r="J22" s="303">
        <v>116</v>
      </c>
      <c r="K22" s="303">
        <v>101</v>
      </c>
      <c r="L22" s="303">
        <v>14</v>
      </c>
      <c r="M22" s="303">
        <v>17</v>
      </c>
      <c r="N22" s="303">
        <v>1398</v>
      </c>
      <c r="O22" s="303">
        <v>371</v>
      </c>
      <c r="P22" s="303">
        <v>16</v>
      </c>
      <c r="Q22" s="303">
        <v>223</v>
      </c>
      <c r="R22" s="303">
        <v>1135</v>
      </c>
      <c r="S22" s="303">
        <v>176</v>
      </c>
      <c r="T22" s="303">
        <v>4315</v>
      </c>
      <c r="U22" s="303">
        <v>2</v>
      </c>
      <c r="V22" s="303">
        <v>0</v>
      </c>
      <c r="W22" s="303">
        <v>464</v>
      </c>
      <c r="X22" s="303">
        <v>9212</v>
      </c>
    </row>
    <row r="23" spans="1:24" s="131" customFormat="1" ht="22.5" x14ac:dyDescent="0.25">
      <c r="A23" s="361" t="s">
        <v>41</v>
      </c>
      <c r="B23" s="303">
        <v>13</v>
      </c>
      <c r="C23" s="303">
        <v>58</v>
      </c>
      <c r="D23" s="303">
        <v>6</v>
      </c>
      <c r="E23" s="303">
        <v>2</v>
      </c>
      <c r="F23" s="303">
        <v>0</v>
      </c>
      <c r="G23" s="303">
        <v>42</v>
      </c>
      <c r="H23" s="303">
        <v>24</v>
      </c>
      <c r="I23" s="303">
        <v>15</v>
      </c>
      <c r="J23" s="303">
        <v>19</v>
      </c>
      <c r="K23" s="303">
        <v>8</v>
      </c>
      <c r="L23" s="303">
        <v>0</v>
      </c>
      <c r="M23" s="303">
        <v>1</v>
      </c>
      <c r="N23" s="303">
        <v>216</v>
      </c>
      <c r="O23" s="303">
        <v>67</v>
      </c>
      <c r="P23" s="303">
        <v>11</v>
      </c>
      <c r="Q23" s="303">
        <v>40</v>
      </c>
      <c r="R23" s="303">
        <v>141</v>
      </c>
      <c r="S23" s="303">
        <v>34</v>
      </c>
      <c r="T23" s="303">
        <v>1161</v>
      </c>
      <c r="U23" s="303">
        <v>0</v>
      </c>
      <c r="V23" s="303">
        <v>0</v>
      </c>
      <c r="W23" s="303">
        <v>65</v>
      </c>
      <c r="X23" s="303">
        <v>1923</v>
      </c>
    </row>
    <row r="24" spans="1:24" s="131" customFormat="1" ht="22.5" x14ac:dyDescent="0.25">
      <c r="A24" s="360" t="s">
        <v>42</v>
      </c>
      <c r="B24" s="303">
        <v>20</v>
      </c>
      <c r="C24" s="303">
        <v>65</v>
      </c>
      <c r="D24" s="303">
        <v>22</v>
      </c>
      <c r="E24" s="303">
        <v>1</v>
      </c>
      <c r="F24" s="303">
        <v>1</v>
      </c>
      <c r="G24" s="303">
        <v>145</v>
      </c>
      <c r="H24" s="303">
        <v>24</v>
      </c>
      <c r="I24" s="303">
        <v>109</v>
      </c>
      <c r="J24" s="303">
        <v>46</v>
      </c>
      <c r="K24" s="303">
        <v>38</v>
      </c>
      <c r="L24" s="303">
        <v>5</v>
      </c>
      <c r="M24" s="303">
        <v>5</v>
      </c>
      <c r="N24" s="303">
        <v>315</v>
      </c>
      <c r="O24" s="303">
        <v>132</v>
      </c>
      <c r="P24" s="303">
        <v>16</v>
      </c>
      <c r="Q24" s="303">
        <v>61</v>
      </c>
      <c r="R24" s="303">
        <v>280</v>
      </c>
      <c r="S24" s="303">
        <v>38</v>
      </c>
      <c r="T24" s="303">
        <v>1268</v>
      </c>
      <c r="U24" s="303">
        <v>0</v>
      </c>
      <c r="V24" s="303">
        <v>0</v>
      </c>
      <c r="W24" s="303">
        <v>91</v>
      </c>
      <c r="X24" s="303">
        <v>2682</v>
      </c>
    </row>
    <row r="25" spans="1:24" s="131" customFormat="1" ht="15.75" x14ac:dyDescent="0.25">
      <c r="A25" s="360" t="s">
        <v>43</v>
      </c>
      <c r="B25" s="303">
        <v>67</v>
      </c>
      <c r="C25" s="303">
        <v>3371</v>
      </c>
      <c r="D25" s="303">
        <v>460</v>
      </c>
      <c r="E25" s="303">
        <v>8</v>
      </c>
      <c r="F25" s="303">
        <v>11</v>
      </c>
      <c r="G25" s="303">
        <v>1078</v>
      </c>
      <c r="H25" s="303">
        <v>528</v>
      </c>
      <c r="I25" s="303">
        <v>880</v>
      </c>
      <c r="J25" s="303">
        <v>1841</v>
      </c>
      <c r="K25" s="303">
        <v>2018</v>
      </c>
      <c r="L25" s="303">
        <v>329</v>
      </c>
      <c r="M25" s="303">
        <v>293</v>
      </c>
      <c r="N25" s="303">
        <v>18102</v>
      </c>
      <c r="O25" s="303">
        <v>4520</v>
      </c>
      <c r="P25" s="303">
        <v>626</v>
      </c>
      <c r="Q25" s="303">
        <v>3029</v>
      </c>
      <c r="R25" s="303">
        <v>13131</v>
      </c>
      <c r="S25" s="303">
        <v>3271</v>
      </c>
      <c r="T25" s="303">
        <v>55785</v>
      </c>
      <c r="U25" s="303">
        <v>17</v>
      </c>
      <c r="V25" s="303">
        <v>0</v>
      </c>
      <c r="W25" s="303">
        <v>2395</v>
      </c>
      <c r="X25" s="303">
        <v>111760</v>
      </c>
    </row>
    <row r="26" spans="1:24" s="131" customFormat="1" ht="15.75" x14ac:dyDescent="0.25">
      <c r="A26" s="362" t="s">
        <v>412</v>
      </c>
      <c r="B26" s="303">
        <v>0</v>
      </c>
      <c r="C26" s="303">
        <v>12</v>
      </c>
      <c r="D26" s="303">
        <v>2</v>
      </c>
      <c r="E26" s="303">
        <v>0</v>
      </c>
      <c r="F26" s="303">
        <v>0</v>
      </c>
      <c r="G26" s="303">
        <v>2</v>
      </c>
      <c r="H26" s="303">
        <v>2</v>
      </c>
      <c r="I26" s="303">
        <v>1</v>
      </c>
      <c r="J26" s="303">
        <v>5</v>
      </c>
      <c r="K26" s="303">
        <v>3</v>
      </c>
      <c r="L26" s="303">
        <v>1</v>
      </c>
      <c r="M26" s="303">
        <v>4</v>
      </c>
      <c r="N26" s="303">
        <v>29</v>
      </c>
      <c r="O26" s="303">
        <v>7</v>
      </c>
      <c r="P26" s="303">
        <v>0</v>
      </c>
      <c r="Q26" s="303">
        <v>12</v>
      </c>
      <c r="R26" s="303">
        <v>26</v>
      </c>
      <c r="S26" s="303">
        <v>4</v>
      </c>
      <c r="T26" s="303">
        <v>187</v>
      </c>
      <c r="U26" s="303">
        <v>0</v>
      </c>
      <c r="V26" s="303">
        <v>0</v>
      </c>
      <c r="W26" s="303">
        <v>428</v>
      </c>
      <c r="X26" s="303">
        <v>725</v>
      </c>
    </row>
    <row r="27" spans="1:24" s="131" customFormat="1" ht="16.5" thickBot="1" x14ac:dyDescent="0.3">
      <c r="A27" s="45" t="s">
        <v>0</v>
      </c>
      <c r="B27" s="304">
        <v>521</v>
      </c>
      <c r="C27" s="304">
        <v>8168</v>
      </c>
      <c r="D27" s="304">
        <v>1212</v>
      </c>
      <c r="E27" s="304">
        <v>19</v>
      </c>
      <c r="F27" s="304">
        <v>25</v>
      </c>
      <c r="G27" s="304">
        <v>3027</v>
      </c>
      <c r="H27" s="304">
        <v>1568</v>
      </c>
      <c r="I27" s="304">
        <v>2804</v>
      </c>
      <c r="J27" s="304">
        <v>3507</v>
      </c>
      <c r="K27" s="304">
        <v>3465</v>
      </c>
      <c r="L27" s="304">
        <v>628</v>
      </c>
      <c r="M27" s="304">
        <v>501</v>
      </c>
      <c r="N27" s="304">
        <v>34746</v>
      </c>
      <c r="O27" s="304">
        <v>9211</v>
      </c>
      <c r="P27" s="304">
        <v>1095</v>
      </c>
      <c r="Q27" s="304">
        <v>6511</v>
      </c>
      <c r="R27" s="304">
        <v>29259</v>
      </c>
      <c r="S27" s="304">
        <v>5560</v>
      </c>
      <c r="T27" s="304">
        <v>111526</v>
      </c>
      <c r="U27" s="304">
        <v>30</v>
      </c>
      <c r="V27" s="304">
        <v>2</v>
      </c>
      <c r="W27" s="304">
        <v>6849</v>
      </c>
      <c r="X27" s="304">
        <v>230234</v>
      </c>
    </row>
    <row r="28" spans="1:24" ht="14.25" customHeight="1" thickTop="1" x14ac:dyDescent="0.2">
      <c r="A28" s="24" t="s">
        <v>202</v>
      </c>
    </row>
    <row r="29" spans="1:24" x14ac:dyDescent="0.2">
      <c r="A29" s="50" t="s">
        <v>186</v>
      </c>
    </row>
  </sheetData>
  <mergeCells count="26">
    <mergeCell ref="W7:W9"/>
    <mergeCell ref="J7:J9"/>
    <mergeCell ref="K7:K9"/>
    <mergeCell ref="X7:X9"/>
    <mergeCell ref="C7:C9"/>
    <mergeCell ref="N7:N9"/>
    <mergeCell ref="S7:S9"/>
    <mergeCell ref="T7:T9"/>
    <mergeCell ref="U7:U9"/>
    <mergeCell ref="V7:V9"/>
    <mergeCell ref="A4:W4"/>
    <mergeCell ref="A2:W2"/>
    <mergeCell ref="R7:R9"/>
    <mergeCell ref="L7:L9"/>
    <mergeCell ref="M7:M9"/>
    <mergeCell ref="O7:O9"/>
    <mergeCell ref="P7:P9"/>
    <mergeCell ref="Q7:Q9"/>
    <mergeCell ref="B7:B9"/>
    <mergeCell ref="D7:D9"/>
    <mergeCell ref="E7:E9"/>
    <mergeCell ref="H7:H9"/>
    <mergeCell ref="I7:I9"/>
    <mergeCell ref="F7:F9"/>
    <mergeCell ref="G7:G9"/>
    <mergeCell ref="A5:W5"/>
  </mergeCells>
  <pageMargins left="0.7" right="0.7" top="0.75" bottom="0.75" header="0.3" footer="0.3"/>
  <pageSetup paperSize="281" scale="51" orientation="landscape" r:id="rId1"/>
  <headerFooter>
    <oddFooter>&amp;C13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3300"/>
    <pageSetUpPr fitToPage="1"/>
  </sheetPr>
  <dimension ref="A1:X29"/>
  <sheetViews>
    <sheetView showGridLines="0" zoomScale="70" zoomScaleNormal="70" workbookViewId="0"/>
  </sheetViews>
  <sheetFormatPr baseColWidth="10" defaultRowHeight="12.75" x14ac:dyDescent="0.2"/>
  <cols>
    <col min="1" max="1" width="22.28515625" style="2" customWidth="1"/>
    <col min="2" max="2" width="16.28515625" style="2" customWidth="1"/>
    <col min="3" max="3" width="7.42578125" style="2" bestFit="1" customWidth="1"/>
    <col min="4" max="4" width="14.28515625" style="2" customWidth="1"/>
    <col min="5" max="5" width="19.140625" style="2" customWidth="1"/>
    <col min="6" max="6" width="17" style="2" customWidth="1"/>
    <col min="7" max="7" width="16.5703125" style="2" bestFit="1" customWidth="1"/>
    <col min="8" max="8" width="15.85546875" style="2" customWidth="1"/>
    <col min="9" max="9" width="16.28515625" style="2" customWidth="1"/>
    <col min="10" max="10" width="18.28515625" style="2" customWidth="1"/>
    <col min="11" max="11" width="16.85546875" style="2" customWidth="1"/>
    <col min="12" max="12" width="16.42578125" style="2" customWidth="1"/>
    <col min="13" max="13" width="17.42578125" style="2" customWidth="1"/>
    <col min="14" max="14" width="12.85546875" style="2" bestFit="1" customWidth="1"/>
    <col min="15" max="15" width="12.5703125" style="2" customWidth="1"/>
    <col min="16" max="16" width="17" style="2" customWidth="1"/>
    <col min="17" max="17" width="15.5703125" style="2" customWidth="1"/>
    <col min="18" max="22" width="14.140625" style="2" customWidth="1"/>
    <col min="23" max="23" width="16.140625" style="2" customWidth="1"/>
    <col min="24" max="16384" width="11.42578125" style="2"/>
  </cols>
  <sheetData>
    <row r="1" spans="1:24" ht="15.75" x14ac:dyDescent="0.25">
      <c r="A1" s="52" t="str">
        <f>'Cuadro 1'!A3</f>
        <v>Febrero</v>
      </c>
    </row>
    <row r="2" spans="1:24" ht="18" customHeight="1" x14ac:dyDescent="0.25">
      <c r="A2" s="519" t="s">
        <v>56</v>
      </c>
      <c r="B2" s="504"/>
      <c r="C2" s="504"/>
      <c r="D2" s="504"/>
      <c r="E2" s="504"/>
      <c r="F2" s="504"/>
      <c r="G2" s="504"/>
      <c r="H2" s="504"/>
      <c r="I2" s="504"/>
      <c r="J2" s="504"/>
      <c r="K2" s="504"/>
      <c r="L2" s="434"/>
      <c r="M2" s="434"/>
      <c r="N2" s="434"/>
      <c r="O2" s="434"/>
      <c r="P2" s="434"/>
      <c r="Q2" s="434"/>
      <c r="R2" s="434"/>
      <c r="S2" s="434"/>
      <c r="T2" s="434"/>
      <c r="U2" s="434"/>
      <c r="V2" s="434"/>
      <c r="W2" s="434"/>
    </row>
    <row r="3" spans="1:24" ht="12.75" customHeight="1" x14ac:dyDescent="0.25">
      <c r="A3" s="6"/>
      <c r="B3" s="7"/>
      <c r="C3" s="7"/>
      <c r="D3" s="7"/>
      <c r="E3" s="7"/>
      <c r="F3" s="7"/>
      <c r="G3" s="7"/>
      <c r="H3" s="7"/>
      <c r="I3" s="7"/>
      <c r="J3" s="7"/>
      <c r="K3" s="7"/>
    </row>
    <row r="4" spans="1:24" ht="15.75" customHeight="1" x14ac:dyDescent="0.25">
      <c r="A4" s="519" t="s">
        <v>315</v>
      </c>
      <c r="B4" s="519"/>
      <c r="C4" s="519"/>
      <c r="D4" s="519"/>
      <c r="E4" s="519"/>
      <c r="F4" s="519"/>
      <c r="G4" s="519"/>
      <c r="H4" s="519"/>
      <c r="I4" s="519"/>
      <c r="J4" s="519"/>
      <c r="K4" s="519"/>
      <c r="L4" s="434"/>
      <c r="M4" s="434"/>
      <c r="N4" s="434"/>
      <c r="O4" s="434"/>
      <c r="P4" s="434"/>
      <c r="Q4" s="434"/>
      <c r="R4" s="434"/>
      <c r="S4" s="434"/>
      <c r="T4" s="434"/>
      <c r="U4" s="434"/>
      <c r="V4" s="434"/>
      <c r="W4" s="434"/>
    </row>
    <row r="5" spans="1:24" ht="15.75" customHeight="1" x14ac:dyDescent="0.2">
      <c r="A5" s="526" t="s">
        <v>327</v>
      </c>
      <c r="B5" s="528"/>
      <c r="C5" s="528"/>
      <c r="D5" s="528"/>
      <c r="E5" s="528"/>
      <c r="F5" s="528"/>
      <c r="G5" s="528"/>
      <c r="H5" s="528"/>
      <c r="I5" s="528"/>
      <c r="J5" s="528"/>
      <c r="K5" s="528"/>
      <c r="L5" s="528"/>
      <c r="M5" s="528"/>
      <c r="N5" s="528"/>
      <c r="O5" s="528"/>
      <c r="P5" s="528"/>
      <c r="Q5" s="528"/>
      <c r="R5" s="528"/>
      <c r="S5" s="528"/>
      <c r="T5" s="528"/>
      <c r="U5" s="528"/>
      <c r="V5" s="528"/>
      <c r="W5" s="528"/>
    </row>
    <row r="6" spans="1:24" ht="13.5" customHeight="1" thickBot="1" x14ac:dyDescent="0.25"/>
    <row r="7" spans="1:24" s="118" customFormat="1" ht="15" customHeight="1" thickTop="1" x14ac:dyDescent="0.2">
      <c r="A7" s="238"/>
      <c r="B7" s="523" t="s">
        <v>416</v>
      </c>
      <c r="C7" s="523" t="s">
        <v>407</v>
      </c>
      <c r="D7" s="523" t="s">
        <v>417</v>
      </c>
      <c r="E7" s="523" t="s">
        <v>418</v>
      </c>
      <c r="F7" s="523" t="s">
        <v>419</v>
      </c>
      <c r="G7" s="523" t="s">
        <v>408</v>
      </c>
      <c r="H7" s="523" t="s">
        <v>420</v>
      </c>
      <c r="I7" s="523" t="s">
        <v>421</v>
      </c>
      <c r="J7" s="523" t="s">
        <v>422</v>
      </c>
      <c r="K7" s="523" t="s">
        <v>423</v>
      </c>
      <c r="L7" s="523" t="s">
        <v>424</v>
      </c>
      <c r="M7" s="523" t="s">
        <v>425</v>
      </c>
      <c r="N7" s="523" t="s">
        <v>426</v>
      </c>
      <c r="O7" s="523" t="s">
        <v>427</v>
      </c>
      <c r="P7" s="523" t="s">
        <v>428</v>
      </c>
      <c r="Q7" s="523" t="s">
        <v>409</v>
      </c>
      <c r="R7" s="523" t="s">
        <v>429</v>
      </c>
      <c r="S7" s="523" t="s">
        <v>431</v>
      </c>
      <c r="T7" s="523" t="s">
        <v>433</v>
      </c>
      <c r="U7" s="523" t="s">
        <v>438</v>
      </c>
      <c r="V7" s="523" t="s">
        <v>437</v>
      </c>
      <c r="W7" s="529" t="s">
        <v>413</v>
      </c>
      <c r="X7" s="532" t="s">
        <v>256</v>
      </c>
    </row>
    <row r="8" spans="1:24" s="118" customFormat="1" ht="15" customHeight="1" x14ac:dyDescent="0.2">
      <c r="A8" s="239" t="s">
        <v>25</v>
      </c>
      <c r="B8" s="524"/>
      <c r="C8" s="524"/>
      <c r="D8" s="524"/>
      <c r="E8" s="524"/>
      <c r="F8" s="524"/>
      <c r="G8" s="524"/>
      <c r="H8" s="524"/>
      <c r="I8" s="524"/>
      <c r="J8" s="524"/>
      <c r="K8" s="524"/>
      <c r="L8" s="524"/>
      <c r="M8" s="524"/>
      <c r="N8" s="524"/>
      <c r="O8" s="524"/>
      <c r="P8" s="524"/>
      <c r="Q8" s="524"/>
      <c r="R8" s="524"/>
      <c r="S8" s="524"/>
      <c r="T8" s="524"/>
      <c r="U8" s="524"/>
      <c r="V8" s="524"/>
      <c r="W8" s="530"/>
      <c r="X8" s="533"/>
    </row>
    <row r="9" spans="1:24" s="118" customFormat="1" ht="24" customHeight="1" x14ac:dyDescent="0.2">
      <c r="A9" s="240"/>
      <c r="B9" s="525"/>
      <c r="C9" s="525"/>
      <c r="D9" s="525"/>
      <c r="E9" s="525"/>
      <c r="F9" s="525"/>
      <c r="G9" s="525"/>
      <c r="H9" s="525"/>
      <c r="I9" s="525"/>
      <c r="J9" s="525"/>
      <c r="K9" s="525"/>
      <c r="L9" s="525"/>
      <c r="M9" s="525"/>
      <c r="N9" s="525"/>
      <c r="O9" s="525"/>
      <c r="P9" s="525"/>
      <c r="Q9" s="525"/>
      <c r="R9" s="525"/>
      <c r="S9" s="525"/>
      <c r="T9" s="525"/>
      <c r="U9" s="525"/>
      <c r="V9" s="525"/>
      <c r="W9" s="531"/>
      <c r="X9" s="534"/>
    </row>
    <row r="10" spans="1:24" s="4" customFormat="1" ht="15.75" x14ac:dyDescent="0.25">
      <c r="A10" s="234" t="s">
        <v>29</v>
      </c>
      <c r="B10" s="11">
        <v>0</v>
      </c>
      <c r="C10" s="11">
        <v>27</v>
      </c>
      <c r="D10" s="11">
        <v>0</v>
      </c>
      <c r="E10" s="11">
        <v>0</v>
      </c>
      <c r="F10" s="11">
        <v>0</v>
      </c>
      <c r="G10" s="11">
        <v>0</v>
      </c>
      <c r="H10" s="11">
        <v>11</v>
      </c>
      <c r="I10" s="11">
        <v>10</v>
      </c>
      <c r="J10" s="11">
        <v>14</v>
      </c>
      <c r="K10" s="11">
        <v>2</v>
      </c>
      <c r="L10" s="11">
        <v>2</v>
      </c>
      <c r="M10" s="11">
        <v>1</v>
      </c>
      <c r="N10" s="11">
        <v>165</v>
      </c>
      <c r="O10" s="11">
        <v>39</v>
      </c>
      <c r="P10" s="11">
        <v>5</v>
      </c>
      <c r="Q10" s="11">
        <v>59</v>
      </c>
      <c r="R10" s="11">
        <v>331</v>
      </c>
      <c r="S10" s="11">
        <v>22</v>
      </c>
      <c r="T10" s="11">
        <v>922</v>
      </c>
      <c r="U10" s="11">
        <v>0</v>
      </c>
      <c r="V10" s="11">
        <v>0</v>
      </c>
      <c r="W10" s="11">
        <v>19</v>
      </c>
      <c r="X10" s="11">
        <v>1629</v>
      </c>
    </row>
    <row r="11" spans="1:24" s="4" customFormat="1" ht="15.75" x14ac:dyDescent="0.25">
      <c r="A11" s="235" t="s">
        <v>30</v>
      </c>
      <c r="B11" s="11">
        <v>4</v>
      </c>
      <c r="C11" s="11">
        <v>20</v>
      </c>
      <c r="D11" s="11">
        <v>0</v>
      </c>
      <c r="E11" s="11">
        <v>0</v>
      </c>
      <c r="F11" s="11">
        <v>0</v>
      </c>
      <c r="G11" s="11">
        <v>3</v>
      </c>
      <c r="H11" s="11">
        <v>17</v>
      </c>
      <c r="I11" s="11">
        <v>4</v>
      </c>
      <c r="J11" s="11">
        <v>26</v>
      </c>
      <c r="K11" s="11">
        <v>3</v>
      </c>
      <c r="L11" s="11">
        <v>6</v>
      </c>
      <c r="M11" s="11">
        <v>6</v>
      </c>
      <c r="N11" s="11">
        <v>239</v>
      </c>
      <c r="O11" s="11">
        <v>53</v>
      </c>
      <c r="P11" s="11">
        <v>6</v>
      </c>
      <c r="Q11" s="11">
        <v>65</v>
      </c>
      <c r="R11" s="11">
        <v>432</v>
      </c>
      <c r="S11" s="11">
        <v>23</v>
      </c>
      <c r="T11" s="11">
        <v>1107</v>
      </c>
      <c r="U11" s="11">
        <v>1</v>
      </c>
      <c r="V11" s="11">
        <v>0</v>
      </c>
      <c r="W11" s="11">
        <v>36</v>
      </c>
      <c r="X11" s="11">
        <v>2051</v>
      </c>
    </row>
    <row r="12" spans="1:24" s="4" customFormat="1" ht="15.75" x14ac:dyDescent="0.25">
      <c r="A12" s="235" t="s">
        <v>31</v>
      </c>
      <c r="B12" s="11">
        <v>2</v>
      </c>
      <c r="C12" s="11">
        <v>64</v>
      </c>
      <c r="D12" s="11">
        <v>14</v>
      </c>
      <c r="E12" s="11">
        <v>0</v>
      </c>
      <c r="F12" s="11">
        <v>0</v>
      </c>
      <c r="G12" s="11">
        <v>7</v>
      </c>
      <c r="H12" s="11">
        <v>74</v>
      </c>
      <c r="I12" s="11">
        <v>17</v>
      </c>
      <c r="J12" s="11">
        <v>53</v>
      </c>
      <c r="K12" s="11">
        <v>8</v>
      </c>
      <c r="L12" s="11">
        <v>14</v>
      </c>
      <c r="M12" s="11">
        <v>9</v>
      </c>
      <c r="N12" s="11">
        <v>472</v>
      </c>
      <c r="O12" s="11">
        <v>124</v>
      </c>
      <c r="P12" s="11">
        <v>13</v>
      </c>
      <c r="Q12" s="11">
        <v>117</v>
      </c>
      <c r="R12" s="11">
        <v>829</v>
      </c>
      <c r="S12" s="11">
        <v>53</v>
      </c>
      <c r="T12" s="11">
        <v>2129</v>
      </c>
      <c r="U12" s="11">
        <v>2</v>
      </c>
      <c r="V12" s="11">
        <v>0</v>
      </c>
      <c r="W12" s="11">
        <v>78</v>
      </c>
      <c r="X12" s="11">
        <v>4079</v>
      </c>
    </row>
    <row r="13" spans="1:24" s="4" customFormat="1" ht="15.75" x14ac:dyDescent="0.25">
      <c r="A13" s="235" t="s">
        <v>32</v>
      </c>
      <c r="B13" s="11">
        <v>5</v>
      </c>
      <c r="C13" s="11">
        <v>17</v>
      </c>
      <c r="D13" s="11">
        <v>8</v>
      </c>
      <c r="E13" s="11">
        <v>0</v>
      </c>
      <c r="F13" s="11">
        <v>1</v>
      </c>
      <c r="G13" s="11">
        <v>0</v>
      </c>
      <c r="H13" s="11">
        <v>14</v>
      </c>
      <c r="I13" s="11">
        <v>6</v>
      </c>
      <c r="J13" s="11">
        <v>21</v>
      </c>
      <c r="K13" s="11">
        <v>2</v>
      </c>
      <c r="L13" s="11">
        <v>7</v>
      </c>
      <c r="M13" s="11">
        <v>1</v>
      </c>
      <c r="N13" s="11">
        <v>173</v>
      </c>
      <c r="O13" s="11">
        <v>50</v>
      </c>
      <c r="P13" s="11">
        <v>9</v>
      </c>
      <c r="Q13" s="11">
        <v>31</v>
      </c>
      <c r="R13" s="11">
        <v>219</v>
      </c>
      <c r="S13" s="11">
        <v>20</v>
      </c>
      <c r="T13" s="11">
        <v>1071</v>
      </c>
      <c r="U13" s="11">
        <v>1</v>
      </c>
      <c r="V13" s="11">
        <v>0</v>
      </c>
      <c r="W13" s="11">
        <v>34</v>
      </c>
      <c r="X13" s="11">
        <v>1690</v>
      </c>
    </row>
    <row r="14" spans="1:24" s="4" customFormat="1" ht="15.75" x14ac:dyDescent="0.25">
      <c r="A14" s="235" t="s">
        <v>33</v>
      </c>
      <c r="B14" s="11">
        <v>5</v>
      </c>
      <c r="C14" s="11">
        <v>85</v>
      </c>
      <c r="D14" s="11">
        <v>6</v>
      </c>
      <c r="E14" s="11">
        <v>0</v>
      </c>
      <c r="F14" s="11">
        <v>1</v>
      </c>
      <c r="G14" s="11">
        <v>3</v>
      </c>
      <c r="H14" s="11">
        <v>48</v>
      </c>
      <c r="I14" s="11">
        <v>6</v>
      </c>
      <c r="J14" s="11">
        <v>41</v>
      </c>
      <c r="K14" s="11">
        <v>11</v>
      </c>
      <c r="L14" s="11">
        <v>13</v>
      </c>
      <c r="M14" s="11">
        <v>6</v>
      </c>
      <c r="N14" s="11">
        <v>581</v>
      </c>
      <c r="O14" s="11">
        <v>144</v>
      </c>
      <c r="P14" s="11">
        <v>39</v>
      </c>
      <c r="Q14" s="11">
        <v>143</v>
      </c>
      <c r="R14" s="11">
        <v>918</v>
      </c>
      <c r="S14" s="11">
        <v>46</v>
      </c>
      <c r="T14" s="11">
        <v>2843</v>
      </c>
      <c r="U14" s="11">
        <v>0</v>
      </c>
      <c r="V14" s="11">
        <v>0</v>
      </c>
      <c r="W14" s="11">
        <v>70</v>
      </c>
      <c r="X14" s="11">
        <v>5009</v>
      </c>
    </row>
    <row r="15" spans="1:24" s="4" customFormat="1" ht="15.75" x14ac:dyDescent="0.25">
      <c r="A15" s="235" t="s">
        <v>34</v>
      </c>
      <c r="B15" s="11">
        <v>22</v>
      </c>
      <c r="C15" s="11">
        <v>178</v>
      </c>
      <c r="D15" s="11">
        <v>20</v>
      </c>
      <c r="E15" s="11">
        <v>0</v>
      </c>
      <c r="F15" s="11">
        <v>0</v>
      </c>
      <c r="G15" s="11">
        <v>20</v>
      </c>
      <c r="H15" s="11">
        <v>134</v>
      </c>
      <c r="I15" s="11">
        <v>41</v>
      </c>
      <c r="J15" s="11">
        <v>122</v>
      </c>
      <c r="K15" s="11">
        <v>31</v>
      </c>
      <c r="L15" s="11">
        <v>28</v>
      </c>
      <c r="M15" s="11">
        <v>25</v>
      </c>
      <c r="N15" s="11">
        <v>1747</v>
      </c>
      <c r="O15" s="11">
        <v>428</v>
      </c>
      <c r="P15" s="11">
        <v>177</v>
      </c>
      <c r="Q15" s="11">
        <v>495</v>
      </c>
      <c r="R15" s="11">
        <v>2772</v>
      </c>
      <c r="S15" s="11">
        <v>242</v>
      </c>
      <c r="T15" s="11">
        <v>5736</v>
      </c>
      <c r="U15" s="11">
        <v>1</v>
      </c>
      <c r="V15" s="11">
        <v>0</v>
      </c>
      <c r="W15" s="11">
        <v>150</v>
      </c>
      <c r="X15" s="11">
        <v>12369</v>
      </c>
    </row>
    <row r="16" spans="1:24" s="4" customFormat="1" ht="22.5" x14ac:dyDescent="0.25">
      <c r="A16" s="235" t="s">
        <v>99</v>
      </c>
      <c r="B16" s="11">
        <v>10</v>
      </c>
      <c r="C16" s="11">
        <v>65</v>
      </c>
      <c r="D16" s="11">
        <v>9</v>
      </c>
      <c r="E16" s="11">
        <v>0</v>
      </c>
      <c r="F16" s="11">
        <v>0</v>
      </c>
      <c r="G16" s="11">
        <v>3</v>
      </c>
      <c r="H16" s="11">
        <v>50</v>
      </c>
      <c r="I16" s="11">
        <v>13</v>
      </c>
      <c r="J16" s="11">
        <v>50</v>
      </c>
      <c r="K16" s="11">
        <v>10</v>
      </c>
      <c r="L16" s="11">
        <v>12</v>
      </c>
      <c r="M16" s="11">
        <v>11</v>
      </c>
      <c r="N16" s="11">
        <v>511</v>
      </c>
      <c r="O16" s="11">
        <v>109</v>
      </c>
      <c r="P16" s="11">
        <v>97</v>
      </c>
      <c r="Q16" s="11">
        <v>123</v>
      </c>
      <c r="R16" s="11">
        <v>1429</v>
      </c>
      <c r="S16" s="11">
        <v>44</v>
      </c>
      <c r="T16" s="11">
        <v>2125</v>
      </c>
      <c r="U16" s="11">
        <v>1</v>
      </c>
      <c r="V16" s="11">
        <v>0</v>
      </c>
      <c r="W16" s="11">
        <v>78</v>
      </c>
      <c r="X16" s="11">
        <v>4750</v>
      </c>
    </row>
    <row r="17" spans="1:24" s="4" customFormat="1" ht="15.75" x14ac:dyDescent="0.25">
      <c r="A17" s="235" t="s">
        <v>36</v>
      </c>
      <c r="B17" s="11">
        <v>11</v>
      </c>
      <c r="C17" s="11">
        <v>117</v>
      </c>
      <c r="D17" s="11">
        <v>9</v>
      </c>
      <c r="E17" s="11">
        <v>0</v>
      </c>
      <c r="F17" s="11">
        <v>0</v>
      </c>
      <c r="G17" s="11">
        <v>4</v>
      </c>
      <c r="H17" s="11">
        <v>56</v>
      </c>
      <c r="I17" s="11">
        <v>14</v>
      </c>
      <c r="J17" s="11">
        <v>46</v>
      </c>
      <c r="K17" s="11">
        <v>6</v>
      </c>
      <c r="L17" s="11">
        <v>11</v>
      </c>
      <c r="M17" s="11">
        <v>2</v>
      </c>
      <c r="N17" s="11">
        <v>750</v>
      </c>
      <c r="O17" s="11">
        <v>122</v>
      </c>
      <c r="P17" s="11">
        <v>26</v>
      </c>
      <c r="Q17" s="11">
        <v>169</v>
      </c>
      <c r="R17" s="11">
        <v>1369</v>
      </c>
      <c r="S17" s="11">
        <v>58</v>
      </c>
      <c r="T17" s="11">
        <v>2664</v>
      </c>
      <c r="U17" s="11">
        <v>1</v>
      </c>
      <c r="V17" s="11">
        <v>0</v>
      </c>
      <c r="W17" s="11">
        <v>78</v>
      </c>
      <c r="X17" s="11">
        <v>5513</v>
      </c>
    </row>
    <row r="18" spans="1:24" s="4" customFormat="1" ht="15.75" x14ac:dyDescent="0.25">
      <c r="A18" s="235" t="s">
        <v>410</v>
      </c>
      <c r="B18" s="11">
        <v>7</v>
      </c>
      <c r="C18" s="11">
        <v>38</v>
      </c>
      <c r="D18" s="11">
        <v>3</v>
      </c>
      <c r="E18" s="11">
        <v>0</v>
      </c>
      <c r="F18" s="11">
        <v>0</v>
      </c>
      <c r="G18" s="11">
        <v>0</v>
      </c>
      <c r="H18" s="11">
        <v>9</v>
      </c>
      <c r="I18" s="11">
        <v>9</v>
      </c>
      <c r="J18" s="11">
        <v>16</v>
      </c>
      <c r="K18" s="11">
        <v>3</v>
      </c>
      <c r="L18" s="11">
        <v>5</v>
      </c>
      <c r="M18" s="11">
        <v>4</v>
      </c>
      <c r="N18" s="11">
        <v>290</v>
      </c>
      <c r="O18" s="11">
        <v>121</v>
      </c>
      <c r="P18" s="11">
        <v>7</v>
      </c>
      <c r="Q18" s="11">
        <v>90</v>
      </c>
      <c r="R18" s="11">
        <v>642</v>
      </c>
      <c r="S18" s="11">
        <v>19</v>
      </c>
      <c r="T18" s="11">
        <v>1138</v>
      </c>
      <c r="U18" s="11">
        <v>1</v>
      </c>
      <c r="V18" s="11">
        <v>0</v>
      </c>
      <c r="W18" s="11">
        <v>29</v>
      </c>
      <c r="X18" s="11">
        <v>2431</v>
      </c>
    </row>
    <row r="19" spans="1:24" s="4" customFormat="1" ht="15.75" x14ac:dyDescent="0.25">
      <c r="A19" s="235" t="s">
        <v>37</v>
      </c>
      <c r="B19" s="11">
        <v>12</v>
      </c>
      <c r="C19" s="11">
        <v>166</v>
      </c>
      <c r="D19" s="11">
        <v>13</v>
      </c>
      <c r="E19" s="11">
        <v>0</v>
      </c>
      <c r="F19" s="11">
        <v>1</v>
      </c>
      <c r="G19" s="11">
        <v>8</v>
      </c>
      <c r="H19" s="11">
        <v>86</v>
      </c>
      <c r="I19" s="11">
        <v>23</v>
      </c>
      <c r="J19" s="11">
        <v>92</v>
      </c>
      <c r="K19" s="11">
        <v>27</v>
      </c>
      <c r="L19" s="11">
        <v>26</v>
      </c>
      <c r="M19" s="11">
        <v>8</v>
      </c>
      <c r="N19" s="11">
        <v>1430</v>
      </c>
      <c r="O19" s="11">
        <v>405</v>
      </c>
      <c r="P19" s="11">
        <v>62</v>
      </c>
      <c r="Q19" s="11">
        <v>444</v>
      </c>
      <c r="R19" s="11">
        <v>3149</v>
      </c>
      <c r="S19" s="11">
        <v>124</v>
      </c>
      <c r="T19" s="11">
        <v>4753</v>
      </c>
      <c r="U19" s="11">
        <v>0</v>
      </c>
      <c r="V19" s="11">
        <v>0</v>
      </c>
      <c r="W19" s="11">
        <v>127</v>
      </c>
      <c r="X19" s="11">
        <v>10956</v>
      </c>
    </row>
    <row r="20" spans="1:24" s="4" customFormat="1" ht="15.75" x14ac:dyDescent="0.25">
      <c r="A20" s="235" t="s">
        <v>38</v>
      </c>
      <c r="B20" s="11">
        <v>6</v>
      </c>
      <c r="C20" s="11">
        <v>173</v>
      </c>
      <c r="D20" s="11">
        <v>2</v>
      </c>
      <c r="E20" s="11">
        <v>0</v>
      </c>
      <c r="F20" s="11">
        <v>0</v>
      </c>
      <c r="G20" s="11">
        <v>7</v>
      </c>
      <c r="H20" s="11">
        <v>16</v>
      </c>
      <c r="I20" s="11">
        <v>13</v>
      </c>
      <c r="J20" s="11">
        <v>45</v>
      </c>
      <c r="K20" s="11">
        <v>13</v>
      </c>
      <c r="L20" s="11">
        <v>15</v>
      </c>
      <c r="M20" s="11">
        <v>5</v>
      </c>
      <c r="N20" s="11">
        <v>911</v>
      </c>
      <c r="O20" s="11">
        <v>239</v>
      </c>
      <c r="P20" s="11">
        <v>5</v>
      </c>
      <c r="Q20" s="11">
        <v>218</v>
      </c>
      <c r="R20" s="11">
        <v>1467</v>
      </c>
      <c r="S20" s="11">
        <v>64</v>
      </c>
      <c r="T20" s="11">
        <v>3303</v>
      </c>
      <c r="U20" s="11">
        <v>0</v>
      </c>
      <c r="V20" s="11">
        <v>0</v>
      </c>
      <c r="W20" s="11">
        <v>74</v>
      </c>
      <c r="X20" s="11">
        <v>6576</v>
      </c>
    </row>
    <row r="21" spans="1:24" s="4" customFormat="1" ht="15.75" x14ac:dyDescent="0.25">
      <c r="A21" s="235" t="s">
        <v>39</v>
      </c>
      <c r="B21" s="11">
        <v>3</v>
      </c>
      <c r="C21" s="11">
        <v>49</v>
      </c>
      <c r="D21" s="11">
        <v>4</v>
      </c>
      <c r="E21" s="11">
        <v>0</v>
      </c>
      <c r="F21" s="11">
        <v>0</v>
      </c>
      <c r="G21" s="11">
        <v>4</v>
      </c>
      <c r="H21" s="11">
        <v>15</v>
      </c>
      <c r="I21" s="11">
        <v>2</v>
      </c>
      <c r="J21" s="11">
        <v>20</v>
      </c>
      <c r="K21" s="11">
        <v>5</v>
      </c>
      <c r="L21" s="11">
        <v>3</v>
      </c>
      <c r="M21" s="11">
        <v>2</v>
      </c>
      <c r="N21" s="11">
        <v>333</v>
      </c>
      <c r="O21" s="11">
        <v>100</v>
      </c>
      <c r="P21" s="11">
        <v>29</v>
      </c>
      <c r="Q21" s="11">
        <v>84</v>
      </c>
      <c r="R21" s="11">
        <v>483</v>
      </c>
      <c r="S21" s="11">
        <v>47</v>
      </c>
      <c r="T21" s="11">
        <v>1338</v>
      </c>
      <c r="U21" s="11">
        <v>0</v>
      </c>
      <c r="V21" s="11">
        <v>0</v>
      </c>
      <c r="W21" s="11">
        <v>36</v>
      </c>
      <c r="X21" s="11">
        <v>2557</v>
      </c>
    </row>
    <row r="22" spans="1:24" s="4" customFormat="1" ht="15.75" x14ac:dyDescent="0.25">
      <c r="A22" s="236" t="s">
        <v>40</v>
      </c>
      <c r="B22" s="11">
        <v>7</v>
      </c>
      <c r="C22" s="11">
        <v>90</v>
      </c>
      <c r="D22" s="11">
        <v>4</v>
      </c>
      <c r="E22" s="11">
        <v>0</v>
      </c>
      <c r="F22" s="11">
        <v>0</v>
      </c>
      <c r="G22" s="11">
        <v>5</v>
      </c>
      <c r="H22" s="11">
        <v>10</v>
      </c>
      <c r="I22" s="11">
        <v>9</v>
      </c>
      <c r="J22" s="11">
        <v>36</v>
      </c>
      <c r="K22" s="11">
        <v>5</v>
      </c>
      <c r="L22" s="11">
        <v>9</v>
      </c>
      <c r="M22" s="11">
        <v>3</v>
      </c>
      <c r="N22" s="11">
        <v>815</v>
      </c>
      <c r="O22" s="11">
        <v>199</v>
      </c>
      <c r="P22" s="11">
        <v>10</v>
      </c>
      <c r="Q22" s="11">
        <v>154</v>
      </c>
      <c r="R22" s="11">
        <v>1007</v>
      </c>
      <c r="S22" s="11">
        <v>63</v>
      </c>
      <c r="T22" s="11">
        <v>2631</v>
      </c>
      <c r="U22" s="11">
        <v>1</v>
      </c>
      <c r="V22" s="11">
        <v>0</v>
      </c>
      <c r="W22" s="11">
        <v>109</v>
      </c>
      <c r="X22" s="11">
        <v>5167</v>
      </c>
    </row>
    <row r="23" spans="1:24" s="4" customFormat="1" ht="22.5" x14ac:dyDescent="0.25">
      <c r="A23" s="236" t="s">
        <v>41</v>
      </c>
      <c r="B23" s="11">
        <v>1</v>
      </c>
      <c r="C23" s="11">
        <v>11</v>
      </c>
      <c r="D23" s="11">
        <v>1</v>
      </c>
      <c r="E23" s="11">
        <v>0</v>
      </c>
      <c r="F23" s="11">
        <v>0</v>
      </c>
      <c r="G23" s="11">
        <v>1</v>
      </c>
      <c r="H23" s="11">
        <v>23</v>
      </c>
      <c r="I23" s="11">
        <v>3</v>
      </c>
      <c r="J23" s="11">
        <v>15</v>
      </c>
      <c r="K23" s="11">
        <v>1</v>
      </c>
      <c r="L23" s="11">
        <v>2</v>
      </c>
      <c r="M23" s="11">
        <v>0</v>
      </c>
      <c r="N23" s="11">
        <v>126</v>
      </c>
      <c r="O23" s="11">
        <v>35</v>
      </c>
      <c r="P23" s="11">
        <v>4</v>
      </c>
      <c r="Q23" s="11">
        <v>32</v>
      </c>
      <c r="R23" s="11">
        <v>153</v>
      </c>
      <c r="S23" s="11">
        <v>15</v>
      </c>
      <c r="T23" s="11">
        <v>769</v>
      </c>
      <c r="U23" s="11">
        <v>0</v>
      </c>
      <c r="V23" s="11">
        <v>0</v>
      </c>
      <c r="W23" s="11">
        <v>24</v>
      </c>
      <c r="X23" s="11">
        <v>1216</v>
      </c>
    </row>
    <row r="24" spans="1:24" s="4" customFormat="1" ht="22.5" x14ac:dyDescent="0.25">
      <c r="A24" s="235" t="s">
        <v>42</v>
      </c>
      <c r="B24" s="11">
        <v>2</v>
      </c>
      <c r="C24" s="11">
        <v>23</v>
      </c>
      <c r="D24" s="11">
        <v>3</v>
      </c>
      <c r="E24" s="11">
        <v>0</v>
      </c>
      <c r="F24" s="11">
        <v>0</v>
      </c>
      <c r="G24" s="11">
        <v>7</v>
      </c>
      <c r="H24" s="11">
        <v>9</v>
      </c>
      <c r="I24" s="11">
        <v>6</v>
      </c>
      <c r="J24" s="11">
        <v>14</v>
      </c>
      <c r="K24" s="11">
        <v>1</v>
      </c>
      <c r="L24" s="11">
        <v>3</v>
      </c>
      <c r="M24" s="11">
        <v>0</v>
      </c>
      <c r="N24" s="11">
        <v>177</v>
      </c>
      <c r="O24" s="11">
        <v>51</v>
      </c>
      <c r="P24" s="11">
        <v>16</v>
      </c>
      <c r="Q24" s="11">
        <v>41</v>
      </c>
      <c r="R24" s="11">
        <v>313</v>
      </c>
      <c r="S24" s="11">
        <v>21</v>
      </c>
      <c r="T24" s="11">
        <v>757</v>
      </c>
      <c r="U24" s="11">
        <v>0</v>
      </c>
      <c r="V24" s="11">
        <v>0</v>
      </c>
      <c r="W24" s="11">
        <v>28</v>
      </c>
      <c r="X24" s="11">
        <v>1472</v>
      </c>
    </row>
    <row r="25" spans="1:24" s="4" customFormat="1" ht="15.75" x14ac:dyDescent="0.25">
      <c r="A25" s="235" t="s">
        <v>43</v>
      </c>
      <c r="B25" s="11">
        <v>29</v>
      </c>
      <c r="C25" s="11">
        <v>641</v>
      </c>
      <c r="D25" s="11">
        <v>61</v>
      </c>
      <c r="E25" s="11">
        <v>1</v>
      </c>
      <c r="F25" s="11">
        <v>3</v>
      </c>
      <c r="G25" s="11">
        <v>31</v>
      </c>
      <c r="H25" s="11">
        <v>188</v>
      </c>
      <c r="I25" s="11">
        <v>81</v>
      </c>
      <c r="J25" s="11">
        <v>593</v>
      </c>
      <c r="K25" s="11">
        <v>194</v>
      </c>
      <c r="L25" s="11">
        <v>141</v>
      </c>
      <c r="M25" s="11">
        <v>142</v>
      </c>
      <c r="N25" s="11">
        <v>7703</v>
      </c>
      <c r="O25" s="11">
        <v>2218</v>
      </c>
      <c r="P25" s="11">
        <v>486</v>
      </c>
      <c r="Q25" s="11">
        <v>1798</v>
      </c>
      <c r="R25" s="11">
        <v>12111</v>
      </c>
      <c r="S25" s="11">
        <v>1519</v>
      </c>
      <c r="T25" s="11">
        <v>27513</v>
      </c>
      <c r="U25" s="11">
        <v>20</v>
      </c>
      <c r="V25" s="11">
        <v>1</v>
      </c>
      <c r="W25" s="11">
        <v>700</v>
      </c>
      <c r="X25" s="11">
        <v>56174</v>
      </c>
    </row>
    <row r="26" spans="1:24" s="4" customFormat="1" ht="15.75" x14ac:dyDescent="0.25">
      <c r="A26" s="243" t="s">
        <v>413</v>
      </c>
      <c r="B26" s="11">
        <v>0</v>
      </c>
      <c r="C26" s="11">
        <v>1</v>
      </c>
      <c r="D26" s="11">
        <v>0</v>
      </c>
      <c r="E26" s="11">
        <v>0</v>
      </c>
      <c r="F26" s="11">
        <v>0</v>
      </c>
      <c r="G26" s="11">
        <v>0</v>
      </c>
      <c r="H26" s="11">
        <v>0</v>
      </c>
      <c r="I26" s="11">
        <v>0</v>
      </c>
      <c r="J26" s="11">
        <v>0</v>
      </c>
      <c r="K26" s="11">
        <v>0</v>
      </c>
      <c r="L26" s="11">
        <v>0</v>
      </c>
      <c r="M26" s="11">
        <v>0</v>
      </c>
      <c r="N26" s="11">
        <v>16</v>
      </c>
      <c r="O26" s="11">
        <v>0</v>
      </c>
      <c r="P26" s="11">
        <v>0</v>
      </c>
      <c r="Q26" s="11">
        <v>5</v>
      </c>
      <c r="R26" s="11">
        <v>21</v>
      </c>
      <c r="S26" s="11">
        <v>1</v>
      </c>
      <c r="T26" s="11">
        <v>48</v>
      </c>
      <c r="U26" s="11">
        <v>0</v>
      </c>
      <c r="V26" s="11">
        <v>0</v>
      </c>
      <c r="W26" s="11">
        <v>66</v>
      </c>
      <c r="X26" s="11">
        <v>158</v>
      </c>
    </row>
    <row r="27" spans="1:24" s="4" customFormat="1" ht="16.5" thickBot="1" x14ac:dyDescent="0.3">
      <c r="A27" s="38" t="s">
        <v>0</v>
      </c>
      <c r="B27" s="237">
        <v>126</v>
      </c>
      <c r="C27" s="237">
        <v>1765</v>
      </c>
      <c r="D27" s="237">
        <v>157</v>
      </c>
      <c r="E27" s="237">
        <v>1</v>
      </c>
      <c r="F27" s="237">
        <v>6</v>
      </c>
      <c r="G27" s="237">
        <v>103</v>
      </c>
      <c r="H27" s="237">
        <v>760</v>
      </c>
      <c r="I27" s="237">
        <v>257</v>
      </c>
      <c r="J27" s="237">
        <v>1204</v>
      </c>
      <c r="K27" s="237">
        <v>322</v>
      </c>
      <c r="L27" s="237">
        <v>297</v>
      </c>
      <c r="M27" s="237">
        <v>225</v>
      </c>
      <c r="N27" s="237">
        <v>16439</v>
      </c>
      <c r="O27" s="237">
        <v>4437</v>
      </c>
      <c r="P27" s="237">
        <v>991</v>
      </c>
      <c r="Q27" s="237">
        <v>4068</v>
      </c>
      <c r="R27" s="237">
        <v>27645</v>
      </c>
      <c r="S27" s="237">
        <v>2381</v>
      </c>
      <c r="T27" s="237">
        <v>60847</v>
      </c>
      <c r="U27" s="237">
        <v>29</v>
      </c>
      <c r="V27" s="237">
        <v>1</v>
      </c>
      <c r="W27" s="237">
        <v>1736</v>
      </c>
      <c r="X27" s="237">
        <v>123797</v>
      </c>
    </row>
    <row r="28" spans="1:24" ht="14.25" customHeight="1" thickTop="1" x14ac:dyDescent="0.2">
      <c r="A28" s="24" t="s">
        <v>250</v>
      </c>
    </row>
    <row r="29" spans="1:24" x14ac:dyDescent="0.2">
      <c r="A29" s="50" t="s">
        <v>186</v>
      </c>
    </row>
  </sheetData>
  <mergeCells count="26">
    <mergeCell ref="Q7:Q9"/>
    <mergeCell ref="J7:J9"/>
    <mergeCell ref="K7:K9"/>
    <mergeCell ref="X7:X9"/>
    <mergeCell ref="C7:C9"/>
    <mergeCell ref="N7:N9"/>
    <mergeCell ref="S7:S9"/>
    <mergeCell ref="T7:T9"/>
    <mergeCell ref="U7:U9"/>
    <mergeCell ref="V7:V9"/>
    <mergeCell ref="A4:W4"/>
    <mergeCell ref="A2:W2"/>
    <mergeCell ref="B7:B9"/>
    <mergeCell ref="D7:D9"/>
    <mergeCell ref="E7:E9"/>
    <mergeCell ref="H7:H9"/>
    <mergeCell ref="I7:I9"/>
    <mergeCell ref="F7:F9"/>
    <mergeCell ref="G7:G9"/>
    <mergeCell ref="R7:R9"/>
    <mergeCell ref="L7:L9"/>
    <mergeCell ref="M7:M9"/>
    <mergeCell ref="O7:O9"/>
    <mergeCell ref="P7:P9"/>
    <mergeCell ref="W7:W9"/>
    <mergeCell ref="A5:W5"/>
  </mergeCells>
  <pageMargins left="0.7" right="0.7" top="0.75" bottom="0.75" header="0.3" footer="0.3"/>
  <pageSetup paperSize="281" scale="49" orientation="landscape" r:id="rId1"/>
  <headerFooter>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sheetPr>
  <dimension ref="A1:X29"/>
  <sheetViews>
    <sheetView zoomScale="70" zoomScaleNormal="70" workbookViewId="0"/>
  </sheetViews>
  <sheetFormatPr baseColWidth="10" defaultColWidth="11.42578125" defaultRowHeight="12.75" x14ac:dyDescent="0.2"/>
  <cols>
    <col min="1" max="1" width="30.28515625" style="245" customWidth="1"/>
    <col min="2" max="2" width="13.42578125" style="245" customWidth="1"/>
    <col min="3" max="3" width="11.42578125" style="245"/>
    <col min="4" max="4" width="12" style="245" customWidth="1"/>
    <col min="5" max="5" width="16.5703125" style="245" customWidth="1"/>
    <col min="6" max="6" width="13" style="245" customWidth="1"/>
    <col min="7" max="7" width="14.28515625" style="245" customWidth="1"/>
    <col min="8" max="8" width="12.42578125" style="245" customWidth="1"/>
    <col min="9" max="9" width="14" style="245" customWidth="1"/>
    <col min="10" max="10" width="15.5703125" style="245" customWidth="1"/>
    <col min="11" max="11" width="14.5703125" style="245" customWidth="1"/>
    <col min="12" max="12" width="14.42578125" style="245" customWidth="1"/>
    <col min="13" max="13" width="14.7109375" style="245" customWidth="1"/>
    <col min="14" max="14" width="11.28515625" style="245" customWidth="1"/>
    <col min="15" max="15" width="10.28515625" style="245" customWidth="1"/>
    <col min="16" max="16" width="13.5703125" style="245" customWidth="1"/>
    <col min="17" max="17" width="12.28515625" style="245" customWidth="1"/>
    <col min="18" max="22" width="12" style="245" customWidth="1"/>
    <col min="23" max="23" width="13.140625" style="245" customWidth="1"/>
    <col min="24" max="24" width="14.7109375" style="245" customWidth="1"/>
    <col min="25" max="16384" width="11.42578125" style="245"/>
  </cols>
  <sheetData>
    <row r="1" spans="1:24" ht="15.75" x14ac:dyDescent="0.25">
      <c r="A1" s="244" t="s">
        <v>389</v>
      </c>
    </row>
    <row r="2" spans="1:24" ht="13.5" x14ac:dyDescent="0.25">
      <c r="A2" s="538" t="s">
        <v>415</v>
      </c>
      <c r="B2" s="539"/>
      <c r="C2" s="539"/>
      <c r="D2" s="539"/>
      <c r="E2" s="539"/>
      <c r="F2" s="539"/>
      <c r="G2" s="539"/>
      <c r="H2" s="539"/>
      <c r="I2" s="539"/>
      <c r="J2" s="539"/>
      <c r="K2" s="539"/>
      <c r="L2" s="540"/>
      <c r="M2" s="540"/>
      <c r="N2" s="540"/>
      <c r="O2" s="540"/>
      <c r="P2" s="540"/>
      <c r="Q2" s="540"/>
      <c r="R2" s="540"/>
      <c r="S2" s="540"/>
      <c r="T2" s="540"/>
      <c r="U2" s="540"/>
      <c r="V2" s="540"/>
      <c r="W2" s="540"/>
    </row>
    <row r="3" spans="1:24" ht="15.75" x14ac:dyDescent="0.25">
      <c r="A3" s="246"/>
      <c r="B3" s="247"/>
      <c r="C3" s="247"/>
      <c r="D3" s="247"/>
      <c r="E3" s="247"/>
      <c r="F3" s="247"/>
      <c r="G3" s="247"/>
      <c r="H3" s="247"/>
      <c r="I3" s="247"/>
      <c r="J3" s="247"/>
      <c r="K3" s="247"/>
    </row>
    <row r="4" spans="1:24" ht="15.75" x14ac:dyDescent="0.25">
      <c r="A4" s="538" t="s">
        <v>315</v>
      </c>
      <c r="B4" s="538"/>
      <c r="C4" s="538"/>
      <c r="D4" s="538"/>
      <c r="E4" s="538"/>
      <c r="F4" s="538"/>
      <c r="G4" s="538"/>
      <c r="H4" s="538"/>
      <c r="I4" s="538"/>
      <c r="J4" s="538"/>
      <c r="K4" s="538"/>
      <c r="L4" s="540"/>
      <c r="M4" s="540"/>
      <c r="N4" s="540"/>
      <c r="O4" s="540"/>
      <c r="P4" s="540"/>
      <c r="Q4" s="540"/>
      <c r="R4" s="540"/>
      <c r="S4" s="540"/>
      <c r="T4" s="540"/>
      <c r="U4" s="540"/>
      <c r="V4" s="540"/>
      <c r="W4" s="540"/>
    </row>
    <row r="5" spans="1:24" ht="15.75" customHeight="1" x14ac:dyDescent="0.2">
      <c r="A5" s="541" t="s">
        <v>414</v>
      </c>
      <c r="B5" s="542"/>
      <c r="C5" s="542"/>
      <c r="D5" s="542"/>
      <c r="E5" s="542"/>
      <c r="F5" s="542"/>
      <c r="G5" s="542"/>
      <c r="H5" s="542"/>
      <c r="I5" s="542"/>
      <c r="J5" s="542"/>
      <c r="K5" s="542"/>
      <c r="L5" s="542"/>
      <c r="M5" s="542"/>
      <c r="N5" s="542"/>
      <c r="O5" s="542"/>
      <c r="P5" s="542"/>
      <c r="Q5" s="542"/>
      <c r="R5" s="542"/>
      <c r="S5" s="542"/>
      <c r="T5" s="542"/>
      <c r="U5" s="542"/>
      <c r="V5" s="542"/>
      <c r="W5" s="542"/>
    </row>
    <row r="6" spans="1:24" ht="13.5" thickBot="1" x14ac:dyDescent="0.25"/>
    <row r="7" spans="1:24" ht="15" customHeight="1" thickTop="1" x14ac:dyDescent="0.2">
      <c r="A7" s="248"/>
      <c r="B7" s="523" t="s">
        <v>416</v>
      </c>
      <c r="C7" s="523" t="s">
        <v>407</v>
      </c>
      <c r="D7" s="523" t="s">
        <v>417</v>
      </c>
      <c r="E7" s="523" t="s">
        <v>418</v>
      </c>
      <c r="F7" s="523" t="s">
        <v>419</v>
      </c>
      <c r="G7" s="523" t="s">
        <v>408</v>
      </c>
      <c r="H7" s="523" t="s">
        <v>420</v>
      </c>
      <c r="I7" s="523" t="s">
        <v>421</v>
      </c>
      <c r="J7" s="523" t="s">
        <v>422</v>
      </c>
      <c r="K7" s="523" t="s">
        <v>423</v>
      </c>
      <c r="L7" s="523" t="s">
        <v>424</v>
      </c>
      <c r="M7" s="523" t="s">
        <v>425</v>
      </c>
      <c r="N7" s="523" t="s">
        <v>426</v>
      </c>
      <c r="O7" s="523" t="s">
        <v>427</v>
      </c>
      <c r="P7" s="523" t="s">
        <v>428</v>
      </c>
      <c r="Q7" s="523" t="s">
        <v>409</v>
      </c>
      <c r="R7" s="523" t="s">
        <v>429</v>
      </c>
      <c r="S7" s="523" t="s">
        <v>431</v>
      </c>
      <c r="T7" s="523" t="s">
        <v>433</v>
      </c>
      <c r="U7" s="523" t="s">
        <v>438</v>
      </c>
      <c r="V7" s="523" t="s">
        <v>437</v>
      </c>
      <c r="W7" s="543" t="s">
        <v>412</v>
      </c>
      <c r="X7" s="535" t="s">
        <v>254</v>
      </c>
    </row>
    <row r="8" spans="1:24" ht="15" customHeight="1" x14ac:dyDescent="0.2">
      <c r="A8" s="249" t="s">
        <v>25</v>
      </c>
      <c r="B8" s="524"/>
      <c r="C8" s="524"/>
      <c r="D8" s="524"/>
      <c r="E8" s="524"/>
      <c r="F8" s="524"/>
      <c r="G8" s="524"/>
      <c r="H8" s="524"/>
      <c r="I8" s="524"/>
      <c r="J8" s="524"/>
      <c r="K8" s="524"/>
      <c r="L8" s="524"/>
      <c r="M8" s="524"/>
      <c r="N8" s="524"/>
      <c r="O8" s="524"/>
      <c r="P8" s="524"/>
      <c r="Q8" s="524"/>
      <c r="R8" s="524"/>
      <c r="S8" s="524"/>
      <c r="T8" s="524"/>
      <c r="U8" s="524"/>
      <c r="V8" s="524"/>
      <c r="W8" s="544"/>
      <c r="X8" s="536"/>
    </row>
    <row r="9" spans="1:24" ht="24" customHeight="1" x14ac:dyDescent="0.2">
      <c r="A9" s="250"/>
      <c r="B9" s="525"/>
      <c r="C9" s="525"/>
      <c r="D9" s="525"/>
      <c r="E9" s="525"/>
      <c r="F9" s="525"/>
      <c r="G9" s="525"/>
      <c r="H9" s="525"/>
      <c r="I9" s="525"/>
      <c r="J9" s="525"/>
      <c r="K9" s="525"/>
      <c r="L9" s="525"/>
      <c r="M9" s="525"/>
      <c r="N9" s="525"/>
      <c r="O9" s="525"/>
      <c r="P9" s="525"/>
      <c r="Q9" s="525"/>
      <c r="R9" s="525"/>
      <c r="S9" s="525"/>
      <c r="T9" s="525"/>
      <c r="U9" s="525"/>
      <c r="V9" s="525"/>
      <c r="W9" s="545"/>
      <c r="X9" s="537"/>
    </row>
    <row r="10" spans="1:24" ht="15.75" x14ac:dyDescent="0.25">
      <c r="A10" s="251" t="s">
        <v>29</v>
      </c>
      <c r="B10" s="252">
        <v>0</v>
      </c>
      <c r="C10" s="252">
        <v>29</v>
      </c>
      <c r="D10" s="252">
        <v>3</v>
      </c>
      <c r="E10" s="252">
        <v>0</v>
      </c>
      <c r="F10" s="252">
        <v>0</v>
      </c>
      <c r="G10" s="252">
        <v>1</v>
      </c>
      <c r="H10" s="252">
        <v>3</v>
      </c>
      <c r="I10" s="252">
        <v>2</v>
      </c>
      <c r="J10" s="252">
        <v>17</v>
      </c>
      <c r="K10" s="252">
        <v>9</v>
      </c>
      <c r="L10" s="252">
        <v>25</v>
      </c>
      <c r="M10" s="252">
        <v>2</v>
      </c>
      <c r="N10" s="252">
        <v>159</v>
      </c>
      <c r="O10" s="252">
        <v>20</v>
      </c>
      <c r="P10" s="252">
        <v>0</v>
      </c>
      <c r="Q10" s="252">
        <v>30</v>
      </c>
      <c r="R10" s="252">
        <v>386</v>
      </c>
      <c r="S10" s="252">
        <v>15</v>
      </c>
      <c r="T10" s="252">
        <v>957</v>
      </c>
      <c r="U10" s="252">
        <v>0</v>
      </c>
      <c r="V10" s="252">
        <v>1</v>
      </c>
      <c r="W10" s="252">
        <v>162</v>
      </c>
      <c r="X10" s="252">
        <v>1821</v>
      </c>
    </row>
    <row r="11" spans="1:24" ht="15.75" x14ac:dyDescent="0.25">
      <c r="A11" s="253" t="s">
        <v>30</v>
      </c>
      <c r="B11" s="252">
        <v>0</v>
      </c>
      <c r="C11" s="252">
        <v>61</v>
      </c>
      <c r="D11" s="252">
        <v>1</v>
      </c>
      <c r="E11" s="252">
        <v>0</v>
      </c>
      <c r="F11" s="252">
        <v>0</v>
      </c>
      <c r="G11" s="252">
        <v>2</v>
      </c>
      <c r="H11" s="252">
        <v>9</v>
      </c>
      <c r="I11" s="252">
        <v>6</v>
      </c>
      <c r="J11" s="252">
        <v>29</v>
      </c>
      <c r="K11" s="252">
        <v>16</v>
      </c>
      <c r="L11" s="252">
        <v>9</v>
      </c>
      <c r="M11" s="252">
        <v>7</v>
      </c>
      <c r="N11" s="252">
        <v>269</v>
      </c>
      <c r="O11" s="252">
        <v>45</v>
      </c>
      <c r="P11" s="252">
        <v>0</v>
      </c>
      <c r="Q11" s="252">
        <v>63</v>
      </c>
      <c r="R11" s="252">
        <v>526</v>
      </c>
      <c r="S11" s="252">
        <v>29</v>
      </c>
      <c r="T11" s="252">
        <v>1724</v>
      </c>
      <c r="U11" s="252">
        <v>0</v>
      </c>
      <c r="V11" s="252">
        <v>0</v>
      </c>
      <c r="W11" s="252">
        <v>257</v>
      </c>
      <c r="X11" s="252">
        <v>3053</v>
      </c>
    </row>
    <row r="12" spans="1:24" ht="15.75" x14ac:dyDescent="0.25">
      <c r="A12" s="253" t="s">
        <v>31</v>
      </c>
      <c r="B12" s="252">
        <v>1</v>
      </c>
      <c r="C12" s="252">
        <v>157</v>
      </c>
      <c r="D12" s="252">
        <v>5</v>
      </c>
      <c r="E12" s="252">
        <v>0</v>
      </c>
      <c r="F12" s="252">
        <v>0</v>
      </c>
      <c r="G12" s="252">
        <v>11</v>
      </c>
      <c r="H12" s="252">
        <v>15</v>
      </c>
      <c r="I12" s="252">
        <v>10</v>
      </c>
      <c r="J12" s="252">
        <v>44</v>
      </c>
      <c r="K12" s="252">
        <v>40</v>
      </c>
      <c r="L12" s="252">
        <v>13</v>
      </c>
      <c r="M12" s="252">
        <v>31</v>
      </c>
      <c r="N12" s="252">
        <v>493</v>
      </c>
      <c r="O12" s="252">
        <v>126</v>
      </c>
      <c r="P12" s="252">
        <v>0</v>
      </c>
      <c r="Q12" s="252">
        <v>119</v>
      </c>
      <c r="R12" s="252">
        <v>1052</v>
      </c>
      <c r="S12" s="252">
        <v>50</v>
      </c>
      <c r="T12" s="252">
        <v>3143</v>
      </c>
      <c r="U12" s="252">
        <v>2</v>
      </c>
      <c r="V12" s="252">
        <v>0</v>
      </c>
      <c r="W12" s="252">
        <v>608</v>
      </c>
      <c r="X12" s="252">
        <v>5920</v>
      </c>
    </row>
    <row r="13" spans="1:24" ht="15.75" x14ac:dyDescent="0.25">
      <c r="A13" s="253" t="s">
        <v>32</v>
      </c>
      <c r="B13" s="252">
        <v>1</v>
      </c>
      <c r="C13" s="252">
        <v>50</v>
      </c>
      <c r="D13" s="252">
        <v>1</v>
      </c>
      <c r="E13" s="252">
        <v>0</v>
      </c>
      <c r="F13" s="252">
        <v>0</v>
      </c>
      <c r="G13" s="252">
        <v>3</v>
      </c>
      <c r="H13" s="252">
        <v>7</v>
      </c>
      <c r="I13" s="252">
        <v>4</v>
      </c>
      <c r="J13" s="252">
        <v>18</v>
      </c>
      <c r="K13" s="252">
        <v>15</v>
      </c>
      <c r="L13" s="252">
        <v>5</v>
      </c>
      <c r="M13" s="252">
        <v>3</v>
      </c>
      <c r="N13" s="252">
        <v>166</v>
      </c>
      <c r="O13" s="252">
        <v>31</v>
      </c>
      <c r="P13" s="252">
        <v>0</v>
      </c>
      <c r="Q13" s="252">
        <v>26</v>
      </c>
      <c r="R13" s="252">
        <v>303</v>
      </c>
      <c r="S13" s="252">
        <v>22</v>
      </c>
      <c r="T13" s="252">
        <v>1286</v>
      </c>
      <c r="U13" s="252">
        <v>0</v>
      </c>
      <c r="V13" s="252">
        <v>0</v>
      </c>
      <c r="W13" s="252">
        <v>192</v>
      </c>
      <c r="X13" s="252">
        <v>2133</v>
      </c>
    </row>
    <row r="14" spans="1:24" ht="15.75" x14ac:dyDescent="0.25">
      <c r="A14" s="253" t="s">
        <v>33</v>
      </c>
      <c r="B14" s="252">
        <v>1</v>
      </c>
      <c r="C14" s="252">
        <v>147</v>
      </c>
      <c r="D14" s="252">
        <v>4</v>
      </c>
      <c r="E14" s="252">
        <v>0</v>
      </c>
      <c r="F14" s="252">
        <v>0</v>
      </c>
      <c r="G14" s="252">
        <v>6</v>
      </c>
      <c r="H14" s="252">
        <v>16</v>
      </c>
      <c r="I14" s="252">
        <v>5</v>
      </c>
      <c r="J14" s="252">
        <v>55</v>
      </c>
      <c r="K14" s="252">
        <v>42</v>
      </c>
      <c r="L14" s="252">
        <v>14</v>
      </c>
      <c r="M14" s="252">
        <v>29</v>
      </c>
      <c r="N14" s="252">
        <v>529</v>
      </c>
      <c r="O14" s="252">
        <v>114</v>
      </c>
      <c r="P14" s="252">
        <v>0</v>
      </c>
      <c r="Q14" s="252">
        <v>117</v>
      </c>
      <c r="R14" s="252">
        <v>1223</v>
      </c>
      <c r="S14" s="252">
        <v>54</v>
      </c>
      <c r="T14" s="252">
        <v>3328</v>
      </c>
      <c r="U14" s="252">
        <v>2</v>
      </c>
      <c r="V14" s="252">
        <v>0</v>
      </c>
      <c r="W14" s="252">
        <v>493</v>
      </c>
      <c r="X14" s="252">
        <v>6179</v>
      </c>
    </row>
    <row r="15" spans="1:24" ht="15.75" x14ac:dyDescent="0.25">
      <c r="A15" s="253" t="s">
        <v>34</v>
      </c>
      <c r="B15" s="252">
        <v>1</v>
      </c>
      <c r="C15" s="252">
        <v>436</v>
      </c>
      <c r="D15" s="252">
        <v>8</v>
      </c>
      <c r="E15" s="252">
        <v>0</v>
      </c>
      <c r="F15" s="252">
        <v>0</v>
      </c>
      <c r="G15" s="252">
        <v>22</v>
      </c>
      <c r="H15" s="252">
        <v>34</v>
      </c>
      <c r="I15" s="252">
        <v>27</v>
      </c>
      <c r="J15" s="252">
        <v>156</v>
      </c>
      <c r="K15" s="252">
        <v>176</v>
      </c>
      <c r="L15" s="252">
        <v>28</v>
      </c>
      <c r="M15" s="252">
        <v>79</v>
      </c>
      <c r="N15" s="252">
        <v>1639</v>
      </c>
      <c r="O15" s="252">
        <v>377</v>
      </c>
      <c r="P15" s="252">
        <v>2</v>
      </c>
      <c r="Q15" s="252">
        <v>408</v>
      </c>
      <c r="R15" s="252">
        <v>2569</v>
      </c>
      <c r="S15" s="252">
        <v>214</v>
      </c>
      <c r="T15" s="252">
        <v>7115</v>
      </c>
      <c r="U15" s="252">
        <v>3</v>
      </c>
      <c r="V15" s="252">
        <v>1</v>
      </c>
      <c r="W15" s="252">
        <v>1106</v>
      </c>
      <c r="X15" s="252">
        <v>14401</v>
      </c>
    </row>
    <row r="16" spans="1:24" ht="15.75" x14ac:dyDescent="0.25">
      <c r="A16" s="253" t="s">
        <v>99</v>
      </c>
      <c r="B16" s="252">
        <v>1</v>
      </c>
      <c r="C16" s="252">
        <v>138</v>
      </c>
      <c r="D16" s="252">
        <v>7</v>
      </c>
      <c r="E16" s="252">
        <v>0</v>
      </c>
      <c r="F16" s="252">
        <v>0</v>
      </c>
      <c r="G16" s="252">
        <v>8</v>
      </c>
      <c r="H16" s="252">
        <v>17</v>
      </c>
      <c r="I16" s="252">
        <v>13</v>
      </c>
      <c r="J16" s="252">
        <v>49</v>
      </c>
      <c r="K16" s="252">
        <v>48</v>
      </c>
      <c r="L16" s="252">
        <v>9</v>
      </c>
      <c r="M16" s="252">
        <v>30</v>
      </c>
      <c r="N16" s="252">
        <v>556</v>
      </c>
      <c r="O16" s="252">
        <v>105</v>
      </c>
      <c r="P16" s="252">
        <v>3</v>
      </c>
      <c r="Q16" s="252">
        <v>115</v>
      </c>
      <c r="R16" s="252">
        <v>912</v>
      </c>
      <c r="S16" s="252">
        <v>65</v>
      </c>
      <c r="T16" s="252">
        <v>2759</v>
      </c>
      <c r="U16" s="252">
        <v>0</v>
      </c>
      <c r="V16" s="252">
        <v>0</v>
      </c>
      <c r="W16" s="252">
        <v>506</v>
      </c>
      <c r="X16" s="252">
        <v>5341</v>
      </c>
    </row>
    <row r="17" spans="1:24" ht="15.75" x14ac:dyDescent="0.25">
      <c r="A17" s="253" t="s">
        <v>36</v>
      </c>
      <c r="B17" s="252">
        <v>2</v>
      </c>
      <c r="C17" s="252">
        <v>178</v>
      </c>
      <c r="D17" s="252">
        <v>8</v>
      </c>
      <c r="E17" s="252">
        <v>0</v>
      </c>
      <c r="F17" s="252">
        <v>0</v>
      </c>
      <c r="G17" s="252">
        <v>13</v>
      </c>
      <c r="H17" s="252">
        <v>28</v>
      </c>
      <c r="I17" s="252">
        <v>17</v>
      </c>
      <c r="J17" s="252">
        <v>50</v>
      </c>
      <c r="K17" s="252">
        <v>66</v>
      </c>
      <c r="L17" s="252">
        <v>14</v>
      </c>
      <c r="M17" s="252">
        <v>21</v>
      </c>
      <c r="N17" s="252">
        <v>709</v>
      </c>
      <c r="O17" s="252">
        <v>96</v>
      </c>
      <c r="P17" s="252">
        <v>1</v>
      </c>
      <c r="Q17" s="252">
        <v>140</v>
      </c>
      <c r="R17" s="252">
        <v>1259</v>
      </c>
      <c r="S17" s="252">
        <v>55</v>
      </c>
      <c r="T17" s="252">
        <v>3605</v>
      </c>
      <c r="U17" s="252">
        <v>1</v>
      </c>
      <c r="V17" s="252">
        <v>0</v>
      </c>
      <c r="W17" s="252">
        <v>611</v>
      </c>
      <c r="X17" s="252">
        <v>6874</v>
      </c>
    </row>
    <row r="18" spans="1:24" ht="15.75" x14ac:dyDescent="0.25">
      <c r="A18" s="253" t="s">
        <v>410</v>
      </c>
      <c r="B18" s="252">
        <v>2</v>
      </c>
      <c r="C18" s="252">
        <v>87</v>
      </c>
      <c r="D18" s="252">
        <v>2</v>
      </c>
      <c r="E18" s="252">
        <v>0</v>
      </c>
      <c r="F18" s="252">
        <v>0</v>
      </c>
      <c r="G18" s="252">
        <v>4</v>
      </c>
      <c r="H18" s="252">
        <v>7</v>
      </c>
      <c r="I18" s="252">
        <v>5</v>
      </c>
      <c r="J18" s="252">
        <v>33</v>
      </c>
      <c r="K18" s="252">
        <v>25</v>
      </c>
      <c r="L18" s="252">
        <v>5</v>
      </c>
      <c r="M18" s="252">
        <v>8</v>
      </c>
      <c r="N18" s="252">
        <v>292</v>
      </c>
      <c r="O18" s="252">
        <v>74</v>
      </c>
      <c r="P18" s="252">
        <v>0</v>
      </c>
      <c r="Q18" s="252">
        <v>70</v>
      </c>
      <c r="R18" s="252">
        <v>793</v>
      </c>
      <c r="S18" s="252">
        <v>24</v>
      </c>
      <c r="T18" s="252">
        <v>1680</v>
      </c>
      <c r="U18" s="252">
        <v>0</v>
      </c>
      <c r="V18" s="252">
        <v>0</v>
      </c>
      <c r="W18" s="252">
        <v>249</v>
      </c>
      <c r="X18" s="252">
        <v>3360</v>
      </c>
    </row>
    <row r="19" spans="1:24" ht="15.75" x14ac:dyDescent="0.25">
      <c r="A19" s="253" t="s">
        <v>37</v>
      </c>
      <c r="B19" s="252">
        <v>6</v>
      </c>
      <c r="C19" s="252">
        <v>414</v>
      </c>
      <c r="D19" s="252">
        <v>10</v>
      </c>
      <c r="E19" s="252">
        <v>0</v>
      </c>
      <c r="F19" s="252">
        <v>0</v>
      </c>
      <c r="G19" s="252">
        <v>31</v>
      </c>
      <c r="H19" s="252">
        <v>47</v>
      </c>
      <c r="I19" s="252">
        <v>24</v>
      </c>
      <c r="J19" s="252">
        <v>123</v>
      </c>
      <c r="K19" s="252">
        <v>107</v>
      </c>
      <c r="L19" s="252">
        <v>28</v>
      </c>
      <c r="M19" s="252">
        <v>27</v>
      </c>
      <c r="N19" s="252">
        <v>1222</v>
      </c>
      <c r="O19" s="252">
        <v>304</v>
      </c>
      <c r="P19" s="252">
        <v>2</v>
      </c>
      <c r="Q19" s="252">
        <v>289</v>
      </c>
      <c r="R19" s="252">
        <v>2858</v>
      </c>
      <c r="S19" s="252">
        <v>128</v>
      </c>
      <c r="T19" s="252">
        <v>6347</v>
      </c>
      <c r="U19" s="252">
        <v>1</v>
      </c>
      <c r="V19" s="252">
        <v>0</v>
      </c>
      <c r="W19" s="252">
        <v>1301</v>
      </c>
      <c r="X19" s="252">
        <v>13269</v>
      </c>
    </row>
    <row r="20" spans="1:24" ht="15.75" x14ac:dyDescent="0.25">
      <c r="A20" s="253" t="s">
        <v>38</v>
      </c>
      <c r="B20" s="252">
        <v>2</v>
      </c>
      <c r="C20" s="252">
        <v>198</v>
      </c>
      <c r="D20" s="252">
        <v>6</v>
      </c>
      <c r="E20" s="252">
        <v>0</v>
      </c>
      <c r="F20" s="252">
        <v>0</v>
      </c>
      <c r="G20" s="252">
        <v>9</v>
      </c>
      <c r="H20" s="252">
        <v>28</v>
      </c>
      <c r="I20" s="252">
        <v>7</v>
      </c>
      <c r="J20" s="252">
        <v>50</v>
      </c>
      <c r="K20" s="252">
        <v>52</v>
      </c>
      <c r="L20" s="252">
        <v>9</v>
      </c>
      <c r="M20" s="252">
        <v>24</v>
      </c>
      <c r="N20" s="252">
        <v>660</v>
      </c>
      <c r="O20" s="252">
        <v>114</v>
      </c>
      <c r="P20" s="252">
        <v>1</v>
      </c>
      <c r="Q20" s="252">
        <v>170</v>
      </c>
      <c r="R20" s="252">
        <v>1579</v>
      </c>
      <c r="S20" s="252">
        <v>63</v>
      </c>
      <c r="T20" s="252">
        <v>3376</v>
      </c>
      <c r="U20" s="252">
        <v>0</v>
      </c>
      <c r="V20" s="252">
        <v>0</v>
      </c>
      <c r="W20" s="252">
        <v>499</v>
      </c>
      <c r="X20" s="252">
        <v>6847</v>
      </c>
    </row>
    <row r="21" spans="1:24" ht="15.75" x14ac:dyDescent="0.25">
      <c r="A21" s="253" t="s">
        <v>39</v>
      </c>
      <c r="B21" s="252">
        <v>0</v>
      </c>
      <c r="C21" s="252">
        <v>74</v>
      </c>
      <c r="D21" s="252">
        <v>7</v>
      </c>
      <c r="E21" s="252">
        <v>0</v>
      </c>
      <c r="F21" s="252">
        <v>0</v>
      </c>
      <c r="G21" s="252">
        <v>5</v>
      </c>
      <c r="H21" s="252">
        <v>8</v>
      </c>
      <c r="I21" s="252">
        <v>2</v>
      </c>
      <c r="J21" s="252">
        <v>27</v>
      </c>
      <c r="K21" s="252">
        <v>16</v>
      </c>
      <c r="L21" s="252">
        <v>2</v>
      </c>
      <c r="M21" s="252">
        <v>3</v>
      </c>
      <c r="N21" s="252">
        <v>244</v>
      </c>
      <c r="O21" s="252">
        <v>73</v>
      </c>
      <c r="P21" s="252">
        <v>0</v>
      </c>
      <c r="Q21" s="252">
        <v>59</v>
      </c>
      <c r="R21" s="252">
        <v>558</v>
      </c>
      <c r="S21" s="252">
        <v>37</v>
      </c>
      <c r="T21" s="252">
        <v>1433</v>
      </c>
      <c r="U21" s="252">
        <v>0</v>
      </c>
      <c r="V21" s="252">
        <v>0</v>
      </c>
      <c r="W21" s="252">
        <v>272</v>
      </c>
      <c r="X21" s="252">
        <v>2820</v>
      </c>
    </row>
    <row r="22" spans="1:24" ht="15.75" x14ac:dyDescent="0.25">
      <c r="A22" s="254" t="s">
        <v>40</v>
      </c>
      <c r="B22" s="252">
        <v>2</v>
      </c>
      <c r="C22" s="252">
        <v>143</v>
      </c>
      <c r="D22" s="252">
        <v>10</v>
      </c>
      <c r="E22" s="252">
        <v>0</v>
      </c>
      <c r="F22" s="252">
        <v>0</v>
      </c>
      <c r="G22" s="252">
        <v>18</v>
      </c>
      <c r="H22" s="252">
        <v>32</v>
      </c>
      <c r="I22" s="252">
        <v>14</v>
      </c>
      <c r="J22" s="252">
        <v>66</v>
      </c>
      <c r="K22" s="252">
        <v>35</v>
      </c>
      <c r="L22" s="252">
        <v>16</v>
      </c>
      <c r="M22" s="252">
        <v>19</v>
      </c>
      <c r="N22" s="252">
        <v>604</v>
      </c>
      <c r="O22" s="252">
        <v>139</v>
      </c>
      <c r="P22" s="252">
        <v>1</v>
      </c>
      <c r="Q22" s="252">
        <v>119</v>
      </c>
      <c r="R22" s="252">
        <v>1291</v>
      </c>
      <c r="S22" s="252">
        <v>52</v>
      </c>
      <c r="T22" s="252">
        <v>3379</v>
      </c>
      <c r="U22" s="252">
        <v>1</v>
      </c>
      <c r="V22" s="252">
        <v>0</v>
      </c>
      <c r="W22" s="252">
        <v>880</v>
      </c>
      <c r="X22" s="252">
        <v>6821</v>
      </c>
    </row>
    <row r="23" spans="1:24" ht="15.75" x14ac:dyDescent="0.25">
      <c r="A23" s="254" t="s">
        <v>41</v>
      </c>
      <c r="B23" s="252">
        <v>0</v>
      </c>
      <c r="C23" s="252">
        <v>17</v>
      </c>
      <c r="D23" s="252">
        <v>0</v>
      </c>
      <c r="E23" s="252">
        <v>0</v>
      </c>
      <c r="F23" s="252">
        <v>0</v>
      </c>
      <c r="G23" s="252">
        <v>3</v>
      </c>
      <c r="H23" s="252">
        <v>5</v>
      </c>
      <c r="I23" s="252">
        <v>5</v>
      </c>
      <c r="J23" s="252">
        <v>9</v>
      </c>
      <c r="K23" s="252">
        <v>8</v>
      </c>
      <c r="L23" s="252">
        <v>1</v>
      </c>
      <c r="M23" s="252">
        <v>2</v>
      </c>
      <c r="N23" s="252">
        <v>90</v>
      </c>
      <c r="O23" s="252">
        <v>18</v>
      </c>
      <c r="P23" s="252">
        <v>0</v>
      </c>
      <c r="Q23" s="252">
        <v>20</v>
      </c>
      <c r="R23" s="252">
        <v>154</v>
      </c>
      <c r="S23" s="252">
        <v>14</v>
      </c>
      <c r="T23" s="252">
        <v>744</v>
      </c>
      <c r="U23" s="252">
        <v>0</v>
      </c>
      <c r="V23" s="252">
        <v>0</v>
      </c>
      <c r="W23" s="252">
        <v>142</v>
      </c>
      <c r="X23" s="252">
        <v>1232</v>
      </c>
    </row>
    <row r="24" spans="1:24" ht="15.75" x14ac:dyDescent="0.25">
      <c r="A24" s="253" t="s">
        <v>42</v>
      </c>
      <c r="B24" s="252">
        <v>1</v>
      </c>
      <c r="C24" s="252">
        <v>28</v>
      </c>
      <c r="D24" s="252">
        <v>2</v>
      </c>
      <c r="E24" s="252">
        <v>0</v>
      </c>
      <c r="F24" s="252">
        <v>0</v>
      </c>
      <c r="G24" s="252">
        <v>2</v>
      </c>
      <c r="H24" s="252">
        <v>9</v>
      </c>
      <c r="I24" s="252">
        <v>5</v>
      </c>
      <c r="J24" s="252">
        <v>10</v>
      </c>
      <c r="K24" s="252">
        <v>6</v>
      </c>
      <c r="L24" s="252">
        <v>2</v>
      </c>
      <c r="M24" s="252">
        <v>5</v>
      </c>
      <c r="N24" s="252">
        <v>142</v>
      </c>
      <c r="O24" s="252">
        <v>38</v>
      </c>
      <c r="P24" s="252">
        <v>0</v>
      </c>
      <c r="Q24" s="252">
        <v>37</v>
      </c>
      <c r="R24" s="252">
        <v>270</v>
      </c>
      <c r="S24" s="252">
        <v>17</v>
      </c>
      <c r="T24" s="252">
        <v>917</v>
      </c>
      <c r="U24" s="252">
        <v>0</v>
      </c>
      <c r="V24" s="252">
        <v>0</v>
      </c>
      <c r="W24" s="252">
        <v>212</v>
      </c>
      <c r="X24" s="252">
        <v>1703</v>
      </c>
    </row>
    <row r="25" spans="1:24" ht="15.75" x14ac:dyDescent="0.25">
      <c r="A25" s="253" t="s">
        <v>43</v>
      </c>
      <c r="B25" s="252">
        <v>12</v>
      </c>
      <c r="C25" s="252">
        <v>2400</v>
      </c>
      <c r="D25" s="252">
        <v>53</v>
      </c>
      <c r="E25" s="252">
        <v>1</v>
      </c>
      <c r="F25" s="252">
        <v>4</v>
      </c>
      <c r="G25" s="252">
        <v>68</v>
      </c>
      <c r="H25" s="252">
        <v>198</v>
      </c>
      <c r="I25" s="252">
        <v>171</v>
      </c>
      <c r="J25" s="252">
        <v>1034</v>
      </c>
      <c r="K25" s="252">
        <v>1326</v>
      </c>
      <c r="L25" s="252">
        <v>263</v>
      </c>
      <c r="M25" s="252">
        <v>493</v>
      </c>
      <c r="N25" s="252">
        <v>11137</v>
      </c>
      <c r="O25" s="252">
        <v>2168</v>
      </c>
      <c r="P25" s="252">
        <v>11</v>
      </c>
      <c r="Q25" s="252">
        <v>1879</v>
      </c>
      <c r="R25" s="252">
        <v>10651</v>
      </c>
      <c r="S25" s="252">
        <v>1364</v>
      </c>
      <c r="T25" s="252">
        <v>47967</v>
      </c>
      <c r="U25" s="252">
        <v>7</v>
      </c>
      <c r="V25" s="252">
        <v>4</v>
      </c>
      <c r="W25" s="252">
        <v>8444</v>
      </c>
      <c r="X25" s="252">
        <v>89655</v>
      </c>
    </row>
    <row r="26" spans="1:24" ht="15.75" x14ac:dyDescent="0.25">
      <c r="A26" s="255" t="s">
        <v>412</v>
      </c>
      <c r="B26" s="252">
        <v>1</v>
      </c>
      <c r="C26" s="252">
        <v>50</v>
      </c>
      <c r="D26" s="252">
        <v>3</v>
      </c>
      <c r="E26" s="252">
        <v>0</v>
      </c>
      <c r="F26" s="252">
        <v>0</v>
      </c>
      <c r="G26" s="252">
        <v>8</v>
      </c>
      <c r="H26" s="252">
        <v>5</v>
      </c>
      <c r="I26" s="252">
        <v>9</v>
      </c>
      <c r="J26" s="252">
        <v>34</v>
      </c>
      <c r="K26" s="252">
        <v>29</v>
      </c>
      <c r="L26" s="252">
        <v>8</v>
      </c>
      <c r="M26" s="252">
        <v>35</v>
      </c>
      <c r="N26" s="252">
        <v>262</v>
      </c>
      <c r="O26" s="252">
        <v>29</v>
      </c>
      <c r="P26" s="252">
        <v>1</v>
      </c>
      <c r="Q26" s="252">
        <v>42</v>
      </c>
      <c r="R26" s="252">
        <v>370</v>
      </c>
      <c r="S26" s="252">
        <v>40</v>
      </c>
      <c r="T26" s="252">
        <v>1781</v>
      </c>
      <c r="U26" s="252">
        <v>0</v>
      </c>
      <c r="V26" s="252">
        <v>0</v>
      </c>
      <c r="W26" s="252">
        <v>3631</v>
      </c>
      <c r="X26" s="252">
        <v>6338</v>
      </c>
    </row>
    <row r="27" spans="1:24" ht="16.5" thickBot="1" x14ac:dyDescent="0.3">
      <c r="A27" s="256" t="s">
        <v>0</v>
      </c>
      <c r="B27" s="257">
        <v>33</v>
      </c>
      <c r="C27" s="257">
        <v>4607</v>
      </c>
      <c r="D27" s="257">
        <v>130</v>
      </c>
      <c r="E27" s="257">
        <v>1</v>
      </c>
      <c r="F27" s="257">
        <v>4</v>
      </c>
      <c r="G27" s="257">
        <v>214</v>
      </c>
      <c r="H27" s="257">
        <v>468</v>
      </c>
      <c r="I27" s="257">
        <v>326</v>
      </c>
      <c r="J27" s="257">
        <v>1804</v>
      </c>
      <c r="K27" s="257">
        <v>2016</v>
      </c>
      <c r="L27" s="257">
        <v>451</v>
      </c>
      <c r="M27" s="257">
        <v>818</v>
      </c>
      <c r="N27" s="257">
        <v>19173</v>
      </c>
      <c r="O27" s="257">
        <v>3871</v>
      </c>
      <c r="P27" s="257">
        <v>22</v>
      </c>
      <c r="Q27" s="257">
        <v>3703</v>
      </c>
      <c r="R27" s="257">
        <v>26754</v>
      </c>
      <c r="S27" s="257">
        <v>2243</v>
      </c>
      <c r="T27" s="257">
        <v>91541</v>
      </c>
      <c r="U27" s="257">
        <v>17</v>
      </c>
      <c r="V27" s="257">
        <v>6</v>
      </c>
      <c r="W27" s="257">
        <v>19565</v>
      </c>
      <c r="X27" s="257">
        <v>177767</v>
      </c>
    </row>
    <row r="28" spans="1:24" ht="14.25" customHeight="1" thickTop="1" x14ac:dyDescent="0.2">
      <c r="A28" s="258" t="s">
        <v>250</v>
      </c>
    </row>
    <row r="29" spans="1:24" x14ac:dyDescent="0.2">
      <c r="A29" s="259" t="s">
        <v>186</v>
      </c>
    </row>
  </sheetData>
  <mergeCells count="26">
    <mergeCell ref="A2:W2"/>
    <mergeCell ref="A4:W4"/>
    <mergeCell ref="A5:W5"/>
    <mergeCell ref="B7:B9"/>
    <mergeCell ref="D7:D9"/>
    <mergeCell ref="E7:E9"/>
    <mergeCell ref="F7:F9"/>
    <mergeCell ref="G7:G9"/>
    <mergeCell ref="H7:H9"/>
    <mergeCell ref="I7:I9"/>
    <mergeCell ref="Q7:Q9"/>
    <mergeCell ref="R7:R9"/>
    <mergeCell ref="W7:W9"/>
    <mergeCell ref="C7:C9"/>
    <mergeCell ref="N7:N9"/>
    <mergeCell ref="S7:S9"/>
    <mergeCell ref="X7:X9"/>
    <mergeCell ref="J7:J9"/>
    <mergeCell ref="K7:K9"/>
    <mergeCell ref="L7:L9"/>
    <mergeCell ref="M7:M9"/>
    <mergeCell ref="O7:O9"/>
    <mergeCell ref="P7:P9"/>
    <mergeCell ref="T7:T9"/>
    <mergeCell ref="U7:U9"/>
    <mergeCell ref="V7:V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3300"/>
  </sheetPr>
  <dimension ref="A1:M22"/>
  <sheetViews>
    <sheetView showGridLines="0" workbookViewId="0"/>
  </sheetViews>
  <sheetFormatPr baseColWidth="10" defaultRowHeight="12.75" x14ac:dyDescent="0.2"/>
  <cols>
    <col min="1" max="1" width="38.5703125" style="2" customWidth="1"/>
    <col min="2" max="3" width="10.85546875" style="2" customWidth="1"/>
    <col min="4" max="4" width="16.42578125" style="2" bestFit="1" customWidth="1"/>
    <col min="5" max="7" width="10.85546875" style="2" customWidth="1"/>
    <col min="8" max="8" width="16.42578125" style="2" bestFit="1" customWidth="1"/>
    <col min="9" max="10" width="10.85546875" style="2" customWidth="1"/>
    <col min="11" max="11" width="11.42578125" style="2"/>
    <col min="12" max="12" width="17" style="2" bestFit="1" customWidth="1"/>
    <col min="13" max="16384" width="11.42578125" style="2"/>
  </cols>
  <sheetData>
    <row r="1" spans="1:13" ht="15.75" x14ac:dyDescent="0.25">
      <c r="A1" s="52" t="str">
        <f>'Cuadro 1'!A3</f>
        <v>Febrero</v>
      </c>
    </row>
    <row r="2" spans="1:13" ht="15.75" x14ac:dyDescent="0.25">
      <c r="A2" s="6" t="s">
        <v>57</v>
      </c>
      <c r="B2" s="7"/>
      <c r="C2" s="7"/>
      <c r="D2" s="7"/>
      <c r="E2" s="7"/>
      <c r="F2" s="7"/>
      <c r="G2" s="7"/>
      <c r="H2" s="7"/>
      <c r="I2" s="7"/>
      <c r="J2" s="7"/>
    </row>
    <row r="3" spans="1:13" ht="36.75" customHeight="1" x14ac:dyDescent="0.25">
      <c r="A3" s="519" t="s">
        <v>179</v>
      </c>
      <c r="B3" s="546"/>
      <c r="C3" s="546"/>
      <c r="D3" s="546"/>
      <c r="E3" s="546"/>
      <c r="F3" s="546"/>
      <c r="G3" s="546"/>
      <c r="H3" s="546"/>
      <c r="I3" s="546"/>
      <c r="J3" s="546"/>
    </row>
    <row r="4" spans="1:13" ht="17.25" customHeight="1" thickBot="1" x14ac:dyDescent="0.25"/>
    <row r="5" spans="1:13" s="138" customFormat="1" ht="15" customHeight="1" thickTop="1" x14ac:dyDescent="0.2">
      <c r="A5" s="549" t="s">
        <v>178</v>
      </c>
      <c r="B5" s="366" t="s">
        <v>276</v>
      </c>
      <c r="C5" s="367"/>
      <c r="D5" s="367"/>
      <c r="E5" s="368"/>
      <c r="F5" s="366" t="s">
        <v>147</v>
      </c>
      <c r="G5" s="367"/>
      <c r="H5" s="367"/>
      <c r="I5" s="368"/>
      <c r="J5" s="366" t="s">
        <v>184</v>
      </c>
      <c r="K5" s="367"/>
      <c r="L5" s="367"/>
      <c r="M5" s="367"/>
    </row>
    <row r="6" spans="1:13" s="138" customFormat="1" ht="15" customHeight="1" x14ac:dyDescent="0.2">
      <c r="A6" s="550"/>
      <c r="B6" s="369" t="s">
        <v>3</v>
      </c>
      <c r="C6" s="370" t="s">
        <v>4</v>
      </c>
      <c r="D6" s="371" t="s">
        <v>412</v>
      </c>
      <c r="E6" s="369" t="s">
        <v>0</v>
      </c>
      <c r="F6" s="369" t="s">
        <v>3</v>
      </c>
      <c r="G6" s="370" t="s">
        <v>4</v>
      </c>
      <c r="H6" s="371" t="s">
        <v>412</v>
      </c>
      <c r="I6" s="369" t="s">
        <v>0</v>
      </c>
      <c r="J6" s="369" t="s">
        <v>3</v>
      </c>
      <c r="K6" s="372" t="s">
        <v>4</v>
      </c>
      <c r="L6" s="373" t="s">
        <v>412</v>
      </c>
      <c r="M6" s="374" t="s">
        <v>0</v>
      </c>
    </row>
    <row r="7" spans="1:13" s="4" customFormat="1" ht="27.75" customHeight="1" x14ac:dyDescent="0.25">
      <c r="A7" s="375" t="s">
        <v>277</v>
      </c>
      <c r="B7" s="376"/>
      <c r="C7" s="376"/>
      <c r="D7" s="376"/>
      <c r="E7" s="376"/>
      <c r="F7" s="376"/>
      <c r="G7" s="376"/>
      <c r="H7" s="376"/>
      <c r="I7" s="376"/>
      <c r="J7" s="376"/>
      <c r="K7" s="377"/>
      <c r="L7" s="377"/>
      <c r="M7" s="378"/>
    </row>
    <row r="8" spans="1:13" s="4" customFormat="1" ht="18.75" customHeight="1" x14ac:dyDescent="0.25">
      <c r="A8" s="379" t="s">
        <v>279</v>
      </c>
      <c r="B8" s="303">
        <v>144</v>
      </c>
      <c r="C8" s="303">
        <v>124</v>
      </c>
      <c r="D8" s="303">
        <v>0</v>
      </c>
      <c r="E8" s="303">
        <v>268</v>
      </c>
      <c r="F8" s="303">
        <v>14</v>
      </c>
      <c r="G8" s="303">
        <v>37</v>
      </c>
      <c r="H8" s="303">
        <v>0</v>
      </c>
      <c r="I8" s="303">
        <v>51</v>
      </c>
      <c r="J8" s="303">
        <v>158</v>
      </c>
      <c r="K8" s="303">
        <v>161</v>
      </c>
      <c r="L8" s="303">
        <v>0</v>
      </c>
      <c r="M8" s="303">
        <v>319</v>
      </c>
    </row>
    <row r="9" spans="1:13" s="4" customFormat="1" ht="18.75" customHeight="1" x14ac:dyDescent="0.25">
      <c r="A9" s="379" t="s">
        <v>180</v>
      </c>
      <c r="B9" s="303">
        <v>465</v>
      </c>
      <c r="C9" s="303">
        <v>291</v>
      </c>
      <c r="D9" s="303">
        <v>0</v>
      </c>
      <c r="E9" s="303">
        <v>756</v>
      </c>
      <c r="F9" s="303">
        <v>101</v>
      </c>
      <c r="G9" s="303">
        <v>158</v>
      </c>
      <c r="H9" s="303">
        <v>0</v>
      </c>
      <c r="I9" s="303">
        <v>259</v>
      </c>
      <c r="J9" s="303">
        <v>566</v>
      </c>
      <c r="K9" s="303">
        <v>449</v>
      </c>
      <c r="L9" s="303">
        <v>0</v>
      </c>
      <c r="M9" s="303">
        <v>1015</v>
      </c>
    </row>
    <row r="10" spans="1:13" s="4" customFormat="1" ht="18.75" customHeight="1" x14ac:dyDescent="0.25">
      <c r="A10" s="379" t="s">
        <v>360</v>
      </c>
      <c r="B10" s="303">
        <v>5</v>
      </c>
      <c r="C10" s="303">
        <v>0</v>
      </c>
      <c r="D10" s="303">
        <v>0</v>
      </c>
      <c r="E10" s="303">
        <v>5</v>
      </c>
      <c r="F10" s="303">
        <v>1</v>
      </c>
      <c r="G10" s="303">
        <v>0</v>
      </c>
      <c r="H10" s="303">
        <v>0</v>
      </c>
      <c r="I10" s="303">
        <v>1</v>
      </c>
      <c r="J10" s="303">
        <v>6</v>
      </c>
      <c r="K10" s="303">
        <v>0</v>
      </c>
      <c r="L10" s="303">
        <v>0</v>
      </c>
      <c r="M10" s="303">
        <v>6</v>
      </c>
    </row>
    <row r="11" spans="1:13" s="4" customFormat="1" ht="33.75" customHeight="1" x14ac:dyDescent="0.25">
      <c r="A11" s="380" t="s">
        <v>361</v>
      </c>
      <c r="B11" s="303"/>
      <c r="C11" s="303"/>
      <c r="D11" s="303"/>
      <c r="E11" s="303">
        <v>0</v>
      </c>
      <c r="F11" s="303"/>
      <c r="G11" s="303"/>
      <c r="H11" s="303"/>
      <c r="I11" s="303"/>
      <c r="J11" s="303"/>
      <c r="K11" s="303"/>
      <c r="L11" s="303"/>
      <c r="M11" s="303">
        <v>0</v>
      </c>
    </row>
    <row r="12" spans="1:13" s="4" customFormat="1" ht="18.75" customHeight="1" x14ac:dyDescent="0.25">
      <c r="A12" s="379" t="s">
        <v>279</v>
      </c>
      <c r="B12" s="303">
        <v>16</v>
      </c>
      <c r="C12" s="303">
        <v>27</v>
      </c>
      <c r="D12" s="303">
        <v>0</v>
      </c>
      <c r="E12" s="303">
        <v>43</v>
      </c>
      <c r="F12" s="303">
        <v>1</v>
      </c>
      <c r="G12" s="303">
        <v>7</v>
      </c>
      <c r="H12" s="303">
        <v>0</v>
      </c>
      <c r="I12" s="303">
        <v>8</v>
      </c>
      <c r="J12" s="303">
        <v>17</v>
      </c>
      <c r="K12" s="303">
        <v>34</v>
      </c>
      <c r="L12" s="303">
        <v>0</v>
      </c>
      <c r="M12" s="303">
        <v>51</v>
      </c>
    </row>
    <row r="13" spans="1:13" s="4" customFormat="1" ht="18.75" customHeight="1" x14ac:dyDescent="0.25">
      <c r="A13" s="379" t="s">
        <v>180</v>
      </c>
      <c r="B13" s="303">
        <v>37</v>
      </c>
      <c r="C13" s="303">
        <v>22</v>
      </c>
      <c r="D13" s="303">
        <v>0</v>
      </c>
      <c r="E13" s="303">
        <v>59</v>
      </c>
      <c r="F13" s="303">
        <v>8</v>
      </c>
      <c r="G13" s="303">
        <v>15</v>
      </c>
      <c r="H13" s="303">
        <v>0</v>
      </c>
      <c r="I13" s="303">
        <v>23</v>
      </c>
      <c r="J13" s="303">
        <v>45</v>
      </c>
      <c r="K13" s="303">
        <v>37</v>
      </c>
      <c r="L13" s="303">
        <v>0</v>
      </c>
      <c r="M13" s="303">
        <v>82</v>
      </c>
    </row>
    <row r="14" spans="1:13" s="4" customFormat="1" ht="18.75" customHeight="1" x14ac:dyDescent="0.25">
      <c r="A14" s="379" t="s">
        <v>360</v>
      </c>
      <c r="B14" s="303">
        <v>0</v>
      </c>
      <c r="C14" s="303">
        <v>0</v>
      </c>
      <c r="D14" s="303">
        <v>0</v>
      </c>
      <c r="E14" s="303">
        <v>0</v>
      </c>
      <c r="F14" s="303">
        <v>0</v>
      </c>
      <c r="G14" s="303">
        <v>0</v>
      </c>
      <c r="H14" s="303">
        <v>0</v>
      </c>
      <c r="I14" s="303">
        <v>0</v>
      </c>
      <c r="J14" s="303">
        <v>0</v>
      </c>
      <c r="K14" s="303">
        <v>0</v>
      </c>
      <c r="L14" s="303">
        <v>0</v>
      </c>
      <c r="M14" s="303">
        <v>0</v>
      </c>
    </row>
    <row r="15" spans="1:13" s="4" customFormat="1" ht="18.75" customHeight="1" thickBot="1" x14ac:dyDescent="0.3">
      <c r="A15" s="45" t="s">
        <v>0</v>
      </c>
      <c r="B15" s="304">
        <v>667</v>
      </c>
      <c r="C15" s="304">
        <v>464</v>
      </c>
      <c r="D15" s="304">
        <v>0</v>
      </c>
      <c r="E15" s="304">
        <v>1131</v>
      </c>
      <c r="F15" s="304">
        <v>125</v>
      </c>
      <c r="G15" s="304">
        <v>217</v>
      </c>
      <c r="H15" s="304">
        <v>0</v>
      </c>
      <c r="I15" s="304">
        <v>342</v>
      </c>
      <c r="J15" s="304">
        <v>792</v>
      </c>
      <c r="K15" s="304">
        <v>681</v>
      </c>
      <c r="L15" s="304">
        <v>0</v>
      </c>
      <c r="M15" s="304">
        <v>1473</v>
      </c>
    </row>
    <row r="16" spans="1:13" ht="16.5" customHeight="1" thickTop="1" x14ac:dyDescent="0.25">
      <c r="A16" s="49" t="s">
        <v>185</v>
      </c>
      <c r="B16" s="22"/>
      <c r="C16" s="22"/>
      <c r="D16" s="22"/>
      <c r="E16" s="22"/>
      <c r="F16" s="22"/>
      <c r="G16" s="22"/>
      <c r="H16" s="22"/>
      <c r="I16" s="22"/>
      <c r="J16" s="22"/>
    </row>
    <row r="17" spans="1:10" ht="13.5" customHeight="1" x14ac:dyDescent="0.25">
      <c r="A17" s="50" t="s">
        <v>275</v>
      </c>
      <c r="B17" s="22"/>
      <c r="C17" s="22"/>
      <c r="D17" s="22"/>
      <c r="E17" s="22"/>
      <c r="F17" s="22"/>
      <c r="G17" s="22"/>
      <c r="H17" s="22"/>
      <c r="I17" s="22"/>
      <c r="J17" s="22"/>
    </row>
    <row r="18" spans="1:10" ht="35.1" customHeight="1" x14ac:dyDescent="0.2">
      <c r="A18" s="552" t="s">
        <v>329</v>
      </c>
      <c r="B18" s="428"/>
      <c r="C18" s="428"/>
      <c r="D18" s="428"/>
      <c r="E18" s="428"/>
      <c r="F18" s="428"/>
      <c r="G18" s="428"/>
      <c r="H18" s="428"/>
      <c r="I18" s="428"/>
      <c r="J18" s="428"/>
    </row>
    <row r="19" spans="1:10" ht="13.5" customHeight="1" x14ac:dyDescent="0.2">
      <c r="A19" s="547" t="s">
        <v>278</v>
      </c>
      <c r="B19" s="548"/>
      <c r="C19" s="548"/>
      <c r="D19" s="548"/>
      <c r="E19" s="548"/>
      <c r="F19" s="548"/>
      <c r="G19" s="548"/>
      <c r="H19" s="548"/>
      <c r="I19" s="548"/>
      <c r="J19" s="548"/>
    </row>
    <row r="20" spans="1:10" ht="12.75" customHeight="1" x14ac:dyDescent="0.2">
      <c r="A20" s="547" t="s">
        <v>280</v>
      </c>
      <c r="B20" s="431"/>
      <c r="C20" s="431"/>
      <c r="D20" s="431"/>
      <c r="E20" s="431"/>
      <c r="F20" s="431"/>
      <c r="G20" s="431"/>
      <c r="H20" s="431"/>
      <c r="I20" s="431"/>
      <c r="J20" s="431"/>
    </row>
    <row r="21" spans="1:10" ht="12.75" customHeight="1" x14ac:dyDescent="0.2">
      <c r="A21" s="553" t="s">
        <v>362</v>
      </c>
      <c r="B21" s="430"/>
      <c r="C21" s="430"/>
      <c r="D21" s="430"/>
      <c r="E21" s="430"/>
      <c r="F21" s="430"/>
      <c r="G21" s="430"/>
      <c r="H21" s="430"/>
      <c r="I21" s="430"/>
      <c r="J21" s="430"/>
    </row>
    <row r="22" spans="1:10" ht="23.25" customHeight="1" x14ac:dyDescent="0.2">
      <c r="A22" s="551" t="s">
        <v>363</v>
      </c>
      <c r="B22" s="434"/>
      <c r="C22" s="434"/>
      <c r="D22" s="434"/>
      <c r="E22" s="434"/>
      <c r="F22" s="434"/>
      <c r="G22" s="434"/>
      <c r="H22" s="434"/>
      <c r="I22" s="434"/>
      <c r="J22" s="434"/>
    </row>
  </sheetData>
  <mergeCells count="7">
    <mergeCell ref="A3:J3"/>
    <mergeCell ref="A19:J19"/>
    <mergeCell ref="A5:A6"/>
    <mergeCell ref="A22:J22"/>
    <mergeCell ref="A20:J20"/>
    <mergeCell ref="A18:J18"/>
    <mergeCell ref="A21:J21"/>
  </mergeCells>
  <pageMargins left="1.1023622047244095" right="0.70866141732283472" top="0.74803149606299213" bottom="0.74803149606299213" header="0.31496062992125984" footer="0.31496062992125984"/>
  <pageSetup paperSize="281" orientation="landscape" r:id="rId1"/>
  <headerFooter>
    <oddFooter>&amp;C15</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3300"/>
    <pageSetUpPr fitToPage="1"/>
  </sheetPr>
  <dimension ref="A1:W23"/>
  <sheetViews>
    <sheetView showGridLines="0" zoomScale="70" zoomScaleNormal="70" workbookViewId="0"/>
  </sheetViews>
  <sheetFormatPr baseColWidth="10" defaultRowHeight="12.75" x14ac:dyDescent="0.2"/>
  <cols>
    <col min="1" max="1" width="23" style="2" customWidth="1"/>
    <col min="2" max="2" width="17.7109375" style="2" customWidth="1"/>
    <col min="3" max="3" width="7.42578125" style="2" bestFit="1" customWidth="1"/>
    <col min="4" max="4" width="14.5703125" style="2" customWidth="1"/>
    <col min="5" max="5" width="21.28515625" style="2" customWidth="1"/>
    <col min="6" max="6" width="16.28515625" style="2" customWidth="1"/>
    <col min="7" max="7" width="16.5703125" style="2" bestFit="1" customWidth="1"/>
    <col min="8" max="8" width="16.28515625" style="2" customWidth="1"/>
    <col min="9" max="9" width="17.5703125" style="2" customWidth="1"/>
    <col min="10" max="10" width="18.42578125" style="2" customWidth="1"/>
    <col min="11" max="11" width="17.28515625" style="2" customWidth="1"/>
    <col min="12" max="12" width="18.28515625" style="2" customWidth="1"/>
    <col min="13" max="13" width="17.140625" style="2" customWidth="1"/>
    <col min="14" max="14" width="12.85546875" style="2" bestFit="1" customWidth="1"/>
    <col min="15" max="15" width="13.5703125" style="2" customWidth="1"/>
    <col min="16" max="16" width="16.42578125" style="2" customWidth="1"/>
    <col min="17" max="17" width="16.5703125" style="2" customWidth="1"/>
    <col min="18" max="22" width="16.28515625" style="2" customWidth="1"/>
    <col min="23" max="23" width="12.7109375" style="2" customWidth="1"/>
    <col min="24" max="16384" width="11.42578125" style="2"/>
  </cols>
  <sheetData>
    <row r="1" spans="1:23" ht="15.75" x14ac:dyDescent="0.25">
      <c r="A1" s="52" t="str">
        <f>'Cuadro 1'!A3</f>
        <v>Febrero</v>
      </c>
      <c r="B1" s="92"/>
      <c r="C1" s="10"/>
      <c r="D1" s="10"/>
      <c r="E1" s="10"/>
      <c r="F1" s="10"/>
      <c r="G1" s="10"/>
      <c r="H1" s="10"/>
      <c r="I1" s="10"/>
      <c r="J1" s="10"/>
      <c r="K1" s="10"/>
    </row>
    <row r="2" spans="1:23" ht="18" customHeight="1" x14ac:dyDescent="0.25">
      <c r="A2" s="519" t="s">
        <v>174</v>
      </c>
      <c r="B2" s="434"/>
      <c r="C2" s="434"/>
      <c r="D2" s="434"/>
      <c r="E2" s="434"/>
      <c r="F2" s="434"/>
      <c r="G2" s="434"/>
      <c r="H2" s="434"/>
      <c r="I2" s="434"/>
      <c r="J2" s="434"/>
      <c r="K2" s="434"/>
      <c r="L2" s="434"/>
      <c r="M2" s="434"/>
      <c r="N2" s="434"/>
      <c r="O2" s="434"/>
      <c r="P2" s="434"/>
      <c r="Q2" s="434"/>
      <c r="R2" s="434"/>
      <c r="S2" s="434"/>
      <c r="T2" s="434"/>
      <c r="U2" s="434"/>
      <c r="V2" s="434"/>
      <c r="W2" s="434"/>
    </row>
    <row r="3" spans="1:23" ht="12.75" customHeight="1" x14ac:dyDescent="0.25">
      <c r="A3" s="93"/>
      <c r="B3" s="94"/>
      <c r="C3" s="94"/>
      <c r="D3" s="94"/>
      <c r="E3" s="94"/>
      <c r="F3" s="94"/>
      <c r="G3" s="94"/>
      <c r="H3" s="94"/>
      <c r="I3" s="94"/>
      <c r="J3" s="94"/>
      <c r="K3" s="94"/>
    </row>
    <row r="4" spans="1:23" ht="15.75" customHeight="1" x14ac:dyDescent="0.25">
      <c r="A4" s="519" t="s">
        <v>188</v>
      </c>
      <c r="B4" s="434"/>
      <c r="C4" s="434"/>
      <c r="D4" s="434"/>
      <c r="E4" s="434"/>
      <c r="F4" s="434"/>
      <c r="G4" s="434"/>
      <c r="H4" s="434"/>
      <c r="I4" s="434"/>
      <c r="J4" s="434"/>
      <c r="K4" s="434"/>
      <c r="L4" s="434"/>
      <c r="M4" s="434"/>
      <c r="N4" s="434"/>
      <c r="O4" s="434"/>
      <c r="P4" s="434"/>
      <c r="Q4" s="434"/>
      <c r="R4" s="434"/>
      <c r="S4" s="434"/>
      <c r="T4" s="434"/>
      <c r="U4" s="434"/>
      <c r="V4" s="434"/>
      <c r="W4" s="434"/>
    </row>
    <row r="5" spans="1:23" ht="17.25" customHeight="1" thickBot="1" x14ac:dyDescent="0.25">
      <c r="A5" s="10"/>
      <c r="B5" s="10"/>
      <c r="C5" s="10"/>
      <c r="D5" s="10"/>
      <c r="E5" s="10"/>
      <c r="F5" s="10"/>
      <c r="G5" s="10"/>
      <c r="H5" s="10"/>
      <c r="I5" s="10"/>
      <c r="J5" s="10"/>
      <c r="K5" s="10"/>
    </row>
    <row r="6" spans="1:23" s="118" customFormat="1" ht="15" customHeight="1" thickTop="1" x14ac:dyDescent="0.2">
      <c r="A6" s="381"/>
      <c r="B6" s="510" t="s">
        <v>416</v>
      </c>
      <c r="C6" s="510" t="s">
        <v>407</v>
      </c>
      <c r="D6" s="510" t="s">
        <v>417</v>
      </c>
      <c r="E6" s="510" t="s">
        <v>418</v>
      </c>
      <c r="F6" s="510" t="s">
        <v>419</v>
      </c>
      <c r="G6" s="510" t="s">
        <v>408</v>
      </c>
      <c r="H6" s="510" t="s">
        <v>420</v>
      </c>
      <c r="I6" s="510" t="s">
        <v>421</v>
      </c>
      <c r="J6" s="510" t="s">
        <v>422</v>
      </c>
      <c r="K6" s="510" t="s">
        <v>423</v>
      </c>
      <c r="L6" s="510" t="s">
        <v>424</v>
      </c>
      <c r="M6" s="510" t="s">
        <v>425</v>
      </c>
      <c r="N6" s="510" t="s">
        <v>426</v>
      </c>
      <c r="O6" s="510" t="s">
        <v>427</v>
      </c>
      <c r="P6" s="510" t="s">
        <v>428</v>
      </c>
      <c r="Q6" s="510" t="s">
        <v>409</v>
      </c>
      <c r="R6" s="510" t="s">
        <v>429</v>
      </c>
      <c r="S6" s="510" t="s">
        <v>431</v>
      </c>
      <c r="T6" s="510" t="s">
        <v>433</v>
      </c>
      <c r="U6" s="510" t="s">
        <v>438</v>
      </c>
      <c r="V6" s="510" t="s">
        <v>437</v>
      </c>
      <c r="W6" s="510" t="s">
        <v>264</v>
      </c>
    </row>
    <row r="7" spans="1:23" s="118" customFormat="1" ht="15" customHeight="1" x14ac:dyDescent="0.2">
      <c r="A7" s="382" t="s">
        <v>181</v>
      </c>
      <c r="B7" s="511"/>
      <c r="C7" s="511"/>
      <c r="D7" s="511"/>
      <c r="E7" s="511"/>
      <c r="F7" s="511"/>
      <c r="G7" s="511"/>
      <c r="H7" s="511"/>
      <c r="I7" s="511"/>
      <c r="J7" s="511"/>
      <c r="K7" s="511"/>
      <c r="L7" s="511"/>
      <c r="M7" s="511"/>
      <c r="N7" s="511"/>
      <c r="O7" s="511"/>
      <c r="P7" s="511"/>
      <c r="Q7" s="511"/>
      <c r="R7" s="511"/>
      <c r="S7" s="511"/>
      <c r="T7" s="511"/>
      <c r="U7" s="511"/>
      <c r="V7" s="511"/>
      <c r="W7" s="559"/>
    </row>
    <row r="8" spans="1:23" s="118" customFormat="1" ht="24" customHeight="1" x14ac:dyDescent="0.2">
      <c r="A8" s="383"/>
      <c r="B8" s="512"/>
      <c r="C8" s="512"/>
      <c r="D8" s="512"/>
      <c r="E8" s="512"/>
      <c r="F8" s="512"/>
      <c r="G8" s="512"/>
      <c r="H8" s="512"/>
      <c r="I8" s="512"/>
      <c r="J8" s="512"/>
      <c r="K8" s="512"/>
      <c r="L8" s="512"/>
      <c r="M8" s="512"/>
      <c r="N8" s="512"/>
      <c r="O8" s="512"/>
      <c r="P8" s="512"/>
      <c r="Q8" s="512"/>
      <c r="R8" s="512"/>
      <c r="S8" s="512"/>
      <c r="T8" s="512"/>
      <c r="U8" s="512"/>
      <c r="V8" s="512"/>
      <c r="W8" s="454"/>
    </row>
    <row r="9" spans="1:23" s="4" customFormat="1" ht="27" customHeight="1" x14ac:dyDescent="0.2">
      <c r="A9" s="375" t="s">
        <v>183</v>
      </c>
      <c r="B9" s="384"/>
      <c r="C9" s="384"/>
      <c r="D9" s="384"/>
      <c r="E9" s="384"/>
      <c r="F9" s="384"/>
      <c r="G9" s="384"/>
      <c r="H9" s="384"/>
      <c r="I9" s="384"/>
      <c r="J9" s="384"/>
      <c r="K9" s="384"/>
      <c r="L9" s="384"/>
      <c r="M9" s="384"/>
      <c r="N9" s="384"/>
      <c r="O9" s="384"/>
      <c r="P9" s="384"/>
      <c r="Q9" s="384"/>
      <c r="R9" s="384"/>
      <c r="S9" s="384"/>
      <c r="T9" s="384"/>
      <c r="U9" s="384"/>
      <c r="V9" s="384"/>
      <c r="W9" s="385"/>
    </row>
    <row r="10" spans="1:23" s="4" customFormat="1" ht="18.75" customHeight="1" x14ac:dyDescent="0.25">
      <c r="A10" s="379" t="s">
        <v>203</v>
      </c>
      <c r="B10" s="303">
        <v>8</v>
      </c>
      <c r="C10" s="303">
        <v>0</v>
      </c>
      <c r="D10" s="303">
        <v>19</v>
      </c>
      <c r="E10" s="303">
        <v>0</v>
      </c>
      <c r="F10" s="303">
        <v>1</v>
      </c>
      <c r="G10" s="303">
        <v>39</v>
      </c>
      <c r="H10" s="303">
        <v>25</v>
      </c>
      <c r="I10" s="303">
        <v>10</v>
      </c>
      <c r="J10" s="303">
        <v>15</v>
      </c>
      <c r="K10" s="303">
        <v>0</v>
      </c>
      <c r="L10" s="303">
        <v>2</v>
      </c>
      <c r="M10" s="303">
        <v>1</v>
      </c>
      <c r="N10" s="303">
        <v>8</v>
      </c>
      <c r="O10" s="303">
        <v>7</v>
      </c>
      <c r="P10" s="303">
        <v>16</v>
      </c>
      <c r="Q10" s="303">
        <v>3</v>
      </c>
      <c r="R10" s="303">
        <v>91</v>
      </c>
      <c r="S10" s="303">
        <v>1</v>
      </c>
      <c r="T10" s="303">
        <v>16</v>
      </c>
      <c r="U10" s="303">
        <v>4</v>
      </c>
      <c r="V10" s="303">
        <v>2</v>
      </c>
      <c r="W10" s="303">
        <v>268</v>
      </c>
    </row>
    <row r="11" spans="1:23" s="4" customFormat="1" ht="18.75" customHeight="1" x14ac:dyDescent="0.25">
      <c r="A11" s="379" t="s">
        <v>180</v>
      </c>
      <c r="B11" s="303">
        <v>48</v>
      </c>
      <c r="C11" s="303">
        <v>6</v>
      </c>
      <c r="D11" s="303">
        <v>87</v>
      </c>
      <c r="E11" s="303">
        <v>0</v>
      </c>
      <c r="F11" s="303">
        <v>4</v>
      </c>
      <c r="G11" s="303">
        <v>109</v>
      </c>
      <c r="H11" s="303">
        <v>104</v>
      </c>
      <c r="I11" s="303">
        <v>69</v>
      </c>
      <c r="J11" s="303">
        <v>49</v>
      </c>
      <c r="K11" s="303">
        <v>4</v>
      </c>
      <c r="L11" s="303">
        <v>1</v>
      </c>
      <c r="M11" s="303">
        <v>4</v>
      </c>
      <c r="N11" s="303">
        <v>16</v>
      </c>
      <c r="O11" s="303">
        <v>33</v>
      </c>
      <c r="P11" s="303">
        <v>34</v>
      </c>
      <c r="Q11" s="303">
        <v>2</v>
      </c>
      <c r="R11" s="303">
        <v>125</v>
      </c>
      <c r="S11" s="303">
        <v>6</v>
      </c>
      <c r="T11" s="303">
        <v>29</v>
      </c>
      <c r="U11" s="303">
        <v>26</v>
      </c>
      <c r="V11" s="303">
        <v>0</v>
      </c>
      <c r="W11" s="303">
        <v>756</v>
      </c>
    </row>
    <row r="12" spans="1:23" s="4" customFormat="1" ht="18.75" customHeight="1" x14ac:dyDescent="0.25">
      <c r="A12" s="379" t="s">
        <v>364</v>
      </c>
      <c r="B12" s="303">
        <v>2</v>
      </c>
      <c r="C12" s="303">
        <v>1</v>
      </c>
      <c r="D12" s="303">
        <v>0</v>
      </c>
      <c r="E12" s="303">
        <v>0</v>
      </c>
      <c r="F12" s="303">
        <v>0</v>
      </c>
      <c r="G12" s="303">
        <v>1</v>
      </c>
      <c r="H12" s="303">
        <v>0</v>
      </c>
      <c r="I12" s="303">
        <v>1</v>
      </c>
      <c r="J12" s="303">
        <v>0</v>
      </c>
      <c r="K12" s="303">
        <v>0</v>
      </c>
      <c r="L12" s="303">
        <v>0</v>
      </c>
      <c r="M12" s="303">
        <v>0</v>
      </c>
      <c r="N12" s="303">
        <v>0</v>
      </c>
      <c r="O12" s="303">
        <v>0</v>
      </c>
      <c r="P12" s="303">
        <v>0</v>
      </c>
      <c r="Q12" s="303">
        <v>0</v>
      </c>
      <c r="R12" s="303">
        <v>0</v>
      </c>
      <c r="S12" s="303">
        <v>0</v>
      </c>
      <c r="T12" s="303">
        <v>0</v>
      </c>
      <c r="U12" s="303">
        <v>0</v>
      </c>
      <c r="V12" s="303">
        <v>0</v>
      </c>
      <c r="W12" s="303">
        <v>5</v>
      </c>
    </row>
    <row r="13" spans="1:23" s="4" customFormat="1" ht="50.25" customHeight="1" x14ac:dyDescent="0.25">
      <c r="A13" s="380" t="s">
        <v>365</v>
      </c>
      <c r="B13" s="303"/>
      <c r="C13" s="303"/>
      <c r="D13" s="303"/>
      <c r="E13" s="303"/>
      <c r="F13" s="303"/>
      <c r="G13" s="303"/>
      <c r="H13" s="303"/>
      <c r="I13" s="303"/>
      <c r="J13" s="303"/>
      <c r="K13" s="303"/>
      <c r="L13" s="303"/>
      <c r="M13" s="303"/>
      <c r="N13" s="303"/>
      <c r="O13" s="303"/>
      <c r="P13" s="303"/>
      <c r="Q13" s="303"/>
      <c r="R13" s="303"/>
      <c r="S13" s="303"/>
      <c r="T13" s="303"/>
      <c r="U13" s="303"/>
      <c r="V13" s="303"/>
      <c r="W13" s="303">
        <v>0</v>
      </c>
    </row>
    <row r="14" spans="1:23" s="4" customFormat="1" ht="18.75" customHeight="1" x14ac:dyDescent="0.25">
      <c r="A14" s="379" t="s">
        <v>203</v>
      </c>
      <c r="B14" s="303">
        <v>0</v>
      </c>
      <c r="C14" s="303">
        <v>0</v>
      </c>
      <c r="D14" s="303">
        <v>1</v>
      </c>
      <c r="E14" s="303">
        <v>0</v>
      </c>
      <c r="F14" s="303">
        <v>0</v>
      </c>
      <c r="G14" s="303">
        <v>0</v>
      </c>
      <c r="H14" s="303">
        <v>0</v>
      </c>
      <c r="I14" s="303">
        <v>0</v>
      </c>
      <c r="J14" s="303">
        <v>0</v>
      </c>
      <c r="K14" s="303">
        <v>1</v>
      </c>
      <c r="L14" s="303">
        <v>1</v>
      </c>
      <c r="M14" s="303">
        <v>0</v>
      </c>
      <c r="N14" s="303">
        <v>0</v>
      </c>
      <c r="O14" s="303">
        <v>0</v>
      </c>
      <c r="P14" s="303">
        <v>0</v>
      </c>
      <c r="Q14" s="303">
        <v>0</v>
      </c>
      <c r="R14" s="303">
        <v>13</v>
      </c>
      <c r="S14" s="303">
        <v>1</v>
      </c>
      <c r="T14" s="303">
        <v>26</v>
      </c>
      <c r="U14" s="303">
        <v>0</v>
      </c>
      <c r="V14" s="303">
        <v>0</v>
      </c>
      <c r="W14" s="303">
        <v>43</v>
      </c>
    </row>
    <row r="15" spans="1:23" s="4" customFormat="1" ht="18.75" customHeight="1" x14ac:dyDescent="0.25">
      <c r="A15" s="379" t="s">
        <v>180</v>
      </c>
      <c r="B15" s="303">
        <v>0</v>
      </c>
      <c r="C15" s="303">
        <v>0</v>
      </c>
      <c r="D15" s="303">
        <v>0</v>
      </c>
      <c r="E15" s="303">
        <v>0</v>
      </c>
      <c r="F15" s="303">
        <v>0</v>
      </c>
      <c r="G15" s="303">
        <v>2</v>
      </c>
      <c r="H15" s="303">
        <v>0</v>
      </c>
      <c r="I15" s="303">
        <v>0</v>
      </c>
      <c r="J15" s="303">
        <v>0</v>
      </c>
      <c r="K15" s="303">
        <v>0</v>
      </c>
      <c r="L15" s="303">
        <v>0</v>
      </c>
      <c r="M15" s="303">
        <v>0</v>
      </c>
      <c r="N15" s="303">
        <v>3</v>
      </c>
      <c r="O15" s="303">
        <v>0</v>
      </c>
      <c r="P15" s="303">
        <v>1</v>
      </c>
      <c r="Q15" s="303">
        <v>0</v>
      </c>
      <c r="R15" s="303">
        <v>3</v>
      </c>
      <c r="S15" s="303">
        <v>3</v>
      </c>
      <c r="T15" s="303">
        <v>47</v>
      </c>
      <c r="U15" s="303">
        <v>0</v>
      </c>
      <c r="V15" s="303">
        <v>0</v>
      </c>
      <c r="W15" s="303">
        <v>59</v>
      </c>
    </row>
    <row r="16" spans="1:23" s="4" customFormat="1" ht="18.75" customHeight="1" x14ac:dyDescent="0.25">
      <c r="A16" s="379" t="s">
        <v>364</v>
      </c>
      <c r="B16" s="303">
        <v>0</v>
      </c>
      <c r="C16" s="303">
        <v>0</v>
      </c>
      <c r="D16" s="303">
        <v>0</v>
      </c>
      <c r="E16" s="303">
        <v>0</v>
      </c>
      <c r="F16" s="303">
        <v>0</v>
      </c>
      <c r="G16" s="303">
        <v>0</v>
      </c>
      <c r="H16" s="303">
        <v>0</v>
      </c>
      <c r="I16" s="303">
        <v>0</v>
      </c>
      <c r="J16" s="303">
        <v>0</v>
      </c>
      <c r="K16" s="303">
        <v>0</v>
      </c>
      <c r="L16" s="303">
        <v>0</v>
      </c>
      <c r="M16" s="303">
        <v>0</v>
      </c>
      <c r="N16" s="303">
        <v>0</v>
      </c>
      <c r="O16" s="303">
        <v>0</v>
      </c>
      <c r="P16" s="303">
        <v>0</v>
      </c>
      <c r="Q16" s="303">
        <v>0</v>
      </c>
      <c r="R16" s="303">
        <v>0</v>
      </c>
      <c r="S16" s="303">
        <v>0</v>
      </c>
      <c r="T16" s="303">
        <v>0</v>
      </c>
      <c r="U16" s="303">
        <v>0</v>
      </c>
      <c r="V16" s="303">
        <v>0</v>
      </c>
      <c r="W16" s="303">
        <v>0</v>
      </c>
    </row>
    <row r="17" spans="1:23" s="4" customFormat="1" ht="19.5" customHeight="1" thickBot="1" x14ac:dyDescent="0.3">
      <c r="A17" s="386" t="s">
        <v>0</v>
      </c>
      <c r="B17" s="304">
        <v>58</v>
      </c>
      <c r="C17" s="304">
        <v>7</v>
      </c>
      <c r="D17" s="304">
        <v>107</v>
      </c>
      <c r="E17" s="304">
        <v>0</v>
      </c>
      <c r="F17" s="304">
        <v>5</v>
      </c>
      <c r="G17" s="304">
        <v>151</v>
      </c>
      <c r="H17" s="304">
        <v>129</v>
      </c>
      <c r="I17" s="304">
        <v>80</v>
      </c>
      <c r="J17" s="304">
        <v>64</v>
      </c>
      <c r="K17" s="304">
        <v>5</v>
      </c>
      <c r="L17" s="304">
        <v>4</v>
      </c>
      <c r="M17" s="304">
        <v>5</v>
      </c>
      <c r="N17" s="304">
        <v>27</v>
      </c>
      <c r="O17" s="304">
        <v>40</v>
      </c>
      <c r="P17" s="304">
        <v>51</v>
      </c>
      <c r="Q17" s="304">
        <v>5</v>
      </c>
      <c r="R17" s="304">
        <v>232</v>
      </c>
      <c r="S17" s="304">
        <v>11</v>
      </c>
      <c r="T17" s="304">
        <v>118</v>
      </c>
      <c r="U17" s="304">
        <v>30</v>
      </c>
      <c r="V17" s="304">
        <v>2</v>
      </c>
      <c r="W17" s="304">
        <v>1131</v>
      </c>
    </row>
    <row r="18" spans="1:23" ht="13.5" customHeight="1" thickTop="1" x14ac:dyDescent="0.2">
      <c r="A18" s="106" t="s">
        <v>274</v>
      </c>
      <c r="B18" s="109"/>
      <c r="C18" s="109"/>
      <c r="D18" s="109"/>
      <c r="E18" s="109"/>
      <c r="F18" s="109"/>
      <c r="G18" s="109"/>
      <c r="H18" s="109"/>
      <c r="I18" s="109"/>
      <c r="J18" s="109"/>
      <c r="K18" s="109"/>
      <c r="L18" s="107"/>
      <c r="M18" s="107"/>
      <c r="N18" s="107"/>
      <c r="O18" s="107"/>
      <c r="P18" s="107"/>
      <c r="Q18" s="107"/>
      <c r="R18" s="107"/>
      <c r="S18" s="107"/>
      <c r="T18" s="107"/>
      <c r="U18" s="107"/>
      <c r="V18" s="107"/>
      <c r="W18" s="107"/>
    </row>
    <row r="19" spans="1:23" x14ac:dyDescent="0.2">
      <c r="A19" s="107" t="s">
        <v>281</v>
      </c>
      <c r="B19" s="109"/>
      <c r="C19" s="109"/>
      <c r="D19" s="109"/>
      <c r="E19" s="109"/>
      <c r="F19" s="109"/>
      <c r="G19" s="109"/>
      <c r="H19" s="109"/>
      <c r="I19" s="109"/>
      <c r="J19" s="109"/>
      <c r="K19" s="109"/>
      <c r="L19" s="107"/>
      <c r="M19" s="107"/>
      <c r="N19" s="107"/>
      <c r="O19" s="107"/>
      <c r="P19" s="107"/>
      <c r="Q19" s="107"/>
      <c r="R19" s="107"/>
      <c r="S19" s="107"/>
      <c r="T19" s="107"/>
      <c r="U19" s="107"/>
      <c r="V19" s="107"/>
      <c r="W19" s="107"/>
    </row>
    <row r="20" spans="1:23" x14ac:dyDescent="0.2">
      <c r="A20" s="554" t="s">
        <v>204</v>
      </c>
      <c r="B20" s="555"/>
      <c r="C20" s="555"/>
      <c r="D20" s="555"/>
      <c r="E20" s="555"/>
      <c r="F20" s="555"/>
      <c r="G20" s="555"/>
      <c r="H20" s="555"/>
      <c r="I20" s="555"/>
      <c r="J20" s="555"/>
      <c r="K20" s="109"/>
      <c r="L20" s="107"/>
      <c r="M20" s="107"/>
      <c r="N20" s="107"/>
      <c r="O20" s="107"/>
      <c r="P20" s="107"/>
      <c r="Q20" s="107"/>
      <c r="R20" s="107"/>
      <c r="S20" s="107"/>
      <c r="T20" s="107"/>
      <c r="U20" s="107"/>
      <c r="V20" s="107"/>
      <c r="W20" s="107"/>
    </row>
    <row r="21" spans="1:23" x14ac:dyDescent="0.2">
      <c r="A21" s="554" t="s">
        <v>366</v>
      </c>
      <c r="B21" s="555"/>
      <c r="C21" s="555"/>
      <c r="D21" s="555"/>
      <c r="E21" s="555"/>
      <c r="F21" s="555"/>
      <c r="G21" s="555"/>
      <c r="H21" s="555"/>
      <c r="I21" s="555"/>
      <c r="J21" s="555"/>
      <c r="K21" s="109"/>
      <c r="L21" s="107"/>
      <c r="M21" s="107"/>
      <c r="N21" s="107"/>
      <c r="O21" s="107"/>
      <c r="P21" s="107"/>
      <c r="Q21" s="107"/>
      <c r="R21" s="107"/>
      <c r="S21" s="107"/>
      <c r="T21" s="107"/>
      <c r="U21" s="107"/>
      <c r="V21" s="107"/>
      <c r="W21" s="107"/>
    </row>
    <row r="22" spans="1:23" ht="12.75" customHeight="1" x14ac:dyDescent="0.2">
      <c r="A22" s="556" t="s">
        <v>367</v>
      </c>
      <c r="B22" s="557"/>
      <c r="C22" s="557"/>
      <c r="D22" s="557"/>
      <c r="E22" s="557"/>
      <c r="F22" s="557"/>
      <c r="G22" s="557"/>
      <c r="H22" s="557"/>
      <c r="I22" s="557"/>
      <c r="J22" s="557"/>
      <c r="K22" s="558"/>
      <c r="L22" s="558"/>
      <c r="M22" s="558"/>
      <c r="N22" s="558"/>
      <c r="O22" s="558"/>
      <c r="P22" s="558"/>
      <c r="Q22" s="558"/>
      <c r="R22" s="558"/>
      <c r="S22" s="558"/>
      <c r="T22" s="558"/>
      <c r="U22" s="558"/>
      <c r="V22" s="558"/>
      <c r="W22" s="558"/>
    </row>
    <row r="23" spans="1:23" x14ac:dyDescent="0.2">
      <c r="A23" s="107" t="s">
        <v>330</v>
      </c>
      <c r="B23" s="107"/>
      <c r="C23" s="107"/>
      <c r="D23" s="107"/>
      <c r="E23" s="107"/>
      <c r="F23" s="107"/>
      <c r="G23" s="107"/>
      <c r="H23" s="107"/>
      <c r="I23" s="107"/>
      <c r="J23" s="107"/>
      <c r="K23" s="107"/>
      <c r="L23" s="107"/>
      <c r="M23" s="107"/>
      <c r="N23" s="107"/>
      <c r="O23" s="107"/>
      <c r="P23" s="107"/>
      <c r="Q23" s="107"/>
      <c r="R23" s="107"/>
      <c r="S23" s="107"/>
      <c r="T23" s="107"/>
      <c r="U23" s="107"/>
      <c r="V23" s="107"/>
      <c r="W23" s="107"/>
    </row>
  </sheetData>
  <mergeCells count="27">
    <mergeCell ref="A20:J20"/>
    <mergeCell ref="A22:W22"/>
    <mergeCell ref="M6:M8"/>
    <mergeCell ref="O6:O8"/>
    <mergeCell ref="P6:P8"/>
    <mergeCell ref="Q6:Q8"/>
    <mergeCell ref="W6:W8"/>
    <mergeCell ref="A21:J21"/>
    <mergeCell ref="C6:C8"/>
    <mergeCell ref="N6:N8"/>
    <mergeCell ref="S6:S8"/>
    <mergeCell ref="T6:T8"/>
    <mergeCell ref="U6:U8"/>
    <mergeCell ref="V6:V8"/>
    <mergeCell ref="A2:W2"/>
    <mergeCell ref="A4:W4"/>
    <mergeCell ref="B6:B8"/>
    <mergeCell ref="D6:D8"/>
    <mergeCell ref="E6:E8"/>
    <mergeCell ref="F6:F8"/>
    <mergeCell ref="G6:G8"/>
    <mergeCell ref="H6:H8"/>
    <mergeCell ref="I6:I8"/>
    <mergeCell ref="J6:J8"/>
    <mergeCell ref="R6:R8"/>
    <mergeCell ref="K6:K8"/>
    <mergeCell ref="L6:L8"/>
  </mergeCells>
  <pageMargins left="0.7" right="0.7" top="0.75" bottom="0.75" header="0.3" footer="0.3"/>
  <pageSetup paperSize="281" scale="48" orientation="landscape" r:id="rId1"/>
  <headerFooter>
    <oddFooter>&amp;C16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5"/>
  <sheetViews>
    <sheetView showGridLines="0" workbookViewId="0">
      <selection activeCell="A17" sqref="A17"/>
    </sheetView>
  </sheetViews>
  <sheetFormatPr baseColWidth="10" defaultRowHeight="12.75" x14ac:dyDescent="0.2"/>
  <cols>
    <col min="1" max="1" width="94.28515625" style="190" customWidth="1"/>
    <col min="2" max="16384" width="11.42578125" style="190"/>
  </cols>
  <sheetData>
    <row r="1" spans="1:1" ht="23.25" x14ac:dyDescent="0.35">
      <c r="A1" s="189" t="s">
        <v>377</v>
      </c>
    </row>
    <row r="3" spans="1:1" ht="46.5" x14ac:dyDescent="0.35">
      <c r="A3" s="191" t="s">
        <v>303</v>
      </c>
    </row>
    <row r="5" spans="1:1" ht="48.75" customHeight="1" x14ac:dyDescent="0.3">
      <c r="A5" s="192" t="s">
        <v>120</v>
      </c>
    </row>
  </sheetData>
  <pageMargins left="0.70866141732283472" right="0.70866141732283472" top="4.8818897637795278" bottom="0.74803149606299213" header="0.31496062992125984" footer="0.31496062992125984"/>
  <pageSetup paperSize="28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3300"/>
    <pageSetUpPr fitToPage="1"/>
  </sheetPr>
  <dimension ref="A1:C32"/>
  <sheetViews>
    <sheetView showGridLines="0" zoomScale="70" zoomScaleNormal="70" workbookViewId="0"/>
  </sheetViews>
  <sheetFormatPr baseColWidth="10" defaultColWidth="26.28515625" defaultRowHeight="12.75" x14ac:dyDescent="0.2"/>
  <cols>
    <col min="1" max="1" width="47.28515625" style="2" customWidth="1"/>
    <col min="2" max="2" width="23.42578125" style="2" customWidth="1"/>
    <col min="3" max="3" width="22.7109375" style="2" customWidth="1"/>
    <col min="4" max="16384" width="26.28515625" style="2"/>
  </cols>
  <sheetData>
    <row r="1" spans="1:3" ht="15.75" x14ac:dyDescent="0.25">
      <c r="A1" s="52" t="str">
        <f>'Cuadro 1'!A3</f>
        <v>Febrero</v>
      </c>
    </row>
    <row r="2" spans="1:3" ht="18" customHeight="1" x14ac:dyDescent="0.25">
      <c r="A2" s="519" t="s">
        <v>58</v>
      </c>
      <c r="B2" s="434"/>
      <c r="C2" s="434"/>
    </row>
    <row r="3" spans="1:3" ht="12.75" customHeight="1" x14ac:dyDescent="0.25">
      <c r="A3" s="65"/>
      <c r="B3" s="64"/>
      <c r="C3" s="64"/>
    </row>
    <row r="4" spans="1:3" ht="48.75" customHeight="1" x14ac:dyDescent="0.25">
      <c r="A4" s="519" t="s">
        <v>288</v>
      </c>
      <c r="B4" s="566"/>
      <c r="C4" s="566"/>
    </row>
    <row r="5" spans="1:3" ht="16.5" customHeight="1" x14ac:dyDescent="0.25">
      <c r="A5" s="519" t="s">
        <v>326</v>
      </c>
      <c r="B5" s="434"/>
      <c r="C5" s="434"/>
    </row>
    <row r="6" spans="1:3" ht="14.25" customHeight="1" thickBot="1" x14ac:dyDescent="0.25"/>
    <row r="7" spans="1:3" s="4" customFormat="1" ht="16.5" customHeight="1" thickTop="1" x14ac:dyDescent="0.2">
      <c r="A7" s="549" t="s">
        <v>119</v>
      </c>
      <c r="B7" s="568" t="s">
        <v>28</v>
      </c>
      <c r="C7" s="74" t="s">
        <v>28</v>
      </c>
    </row>
    <row r="8" spans="1:3" s="4" customFormat="1" ht="12.75" customHeight="1" x14ac:dyDescent="0.2">
      <c r="A8" s="567"/>
      <c r="B8" s="569"/>
      <c r="C8" s="387" t="s">
        <v>292</v>
      </c>
    </row>
    <row r="9" spans="1:3" s="4" customFormat="1" ht="21.75" customHeight="1" x14ac:dyDescent="0.2">
      <c r="A9" s="388" t="s">
        <v>380</v>
      </c>
      <c r="B9" s="389"/>
      <c r="C9" s="390"/>
    </row>
    <row r="10" spans="1:3" s="4" customFormat="1" ht="18.75" customHeight="1" x14ac:dyDescent="0.25">
      <c r="A10" s="150" t="s">
        <v>125</v>
      </c>
      <c r="B10" s="14"/>
      <c r="C10" s="359"/>
    </row>
    <row r="11" spans="1:3" s="4" customFormat="1" ht="18.75" customHeight="1" x14ac:dyDescent="0.25">
      <c r="A11" s="150" t="s">
        <v>331</v>
      </c>
      <c r="B11" s="303">
        <v>597</v>
      </c>
      <c r="C11" s="359">
        <v>75</v>
      </c>
    </row>
    <row r="12" spans="1:3" s="4" customFormat="1" ht="18.75" customHeight="1" x14ac:dyDescent="0.25">
      <c r="A12" s="150" t="s">
        <v>169</v>
      </c>
      <c r="B12" s="303">
        <v>102</v>
      </c>
      <c r="C12" s="359">
        <v>0</v>
      </c>
    </row>
    <row r="13" spans="1:3" s="4" customFormat="1" ht="18.75" customHeight="1" x14ac:dyDescent="0.25">
      <c r="A13" s="150" t="s">
        <v>9</v>
      </c>
      <c r="B13" s="303">
        <v>337</v>
      </c>
      <c r="C13" s="359">
        <v>41</v>
      </c>
    </row>
    <row r="14" spans="1:3" s="4" customFormat="1" ht="29.25" customHeight="1" x14ac:dyDescent="0.25">
      <c r="A14" s="150" t="s">
        <v>126</v>
      </c>
      <c r="B14" s="303"/>
      <c r="C14" s="359"/>
    </row>
    <row r="15" spans="1:3" s="4" customFormat="1" ht="18.75" customHeight="1" x14ac:dyDescent="0.25">
      <c r="A15" s="150" t="s">
        <v>105</v>
      </c>
      <c r="B15" s="303">
        <v>17</v>
      </c>
      <c r="C15" s="359">
        <v>48</v>
      </c>
    </row>
    <row r="16" spans="1:3" s="4" customFormat="1" ht="18.75" customHeight="1" x14ac:dyDescent="0.25">
      <c r="A16" s="150" t="s">
        <v>169</v>
      </c>
      <c r="B16" s="303">
        <v>14</v>
      </c>
      <c r="C16" s="359">
        <v>27</v>
      </c>
    </row>
    <row r="17" spans="1:3" s="4" customFormat="1" ht="18.75" customHeight="1" x14ac:dyDescent="0.25">
      <c r="A17" s="150" t="s">
        <v>9</v>
      </c>
      <c r="B17" s="303">
        <v>46</v>
      </c>
      <c r="C17" s="359">
        <v>51</v>
      </c>
    </row>
    <row r="18" spans="1:3" s="4" customFormat="1" ht="30.75" customHeight="1" x14ac:dyDescent="0.25">
      <c r="A18" s="391" t="s">
        <v>127</v>
      </c>
      <c r="B18" s="392">
        <v>1113</v>
      </c>
      <c r="C18" s="392">
        <v>242</v>
      </c>
    </row>
    <row r="19" spans="1:3" s="4" customFormat="1" ht="21.75" customHeight="1" x14ac:dyDescent="0.25">
      <c r="A19" s="393" t="s">
        <v>381</v>
      </c>
      <c r="B19" s="394"/>
      <c r="C19" s="395"/>
    </row>
    <row r="20" spans="1:3" s="4" customFormat="1" ht="18.75" customHeight="1" x14ac:dyDescent="0.25">
      <c r="A20" s="150" t="s">
        <v>331</v>
      </c>
      <c r="B20" s="396">
        <v>53</v>
      </c>
      <c r="C20" s="359">
        <v>0</v>
      </c>
    </row>
    <row r="21" spans="1:3" s="4" customFormat="1" ht="18.75" customHeight="1" x14ac:dyDescent="0.25">
      <c r="A21" s="150" t="s">
        <v>293</v>
      </c>
      <c r="B21" s="396">
        <v>9</v>
      </c>
      <c r="C21" s="359">
        <v>0</v>
      </c>
    </row>
    <row r="22" spans="1:3" s="4" customFormat="1" ht="18.75" customHeight="1" x14ac:dyDescent="0.25">
      <c r="A22" s="150" t="s">
        <v>9</v>
      </c>
      <c r="B22" s="396">
        <v>54</v>
      </c>
      <c r="C22" s="359">
        <v>0</v>
      </c>
    </row>
    <row r="23" spans="1:3" s="4" customFormat="1" ht="30.75" customHeight="1" x14ac:dyDescent="0.25">
      <c r="A23" s="391" t="s">
        <v>128</v>
      </c>
      <c r="B23" s="392">
        <v>116</v>
      </c>
      <c r="C23" s="392">
        <v>0</v>
      </c>
    </row>
    <row r="24" spans="1:3" s="4" customFormat="1" ht="18.75" customHeight="1" thickBot="1" x14ac:dyDescent="0.3">
      <c r="A24" s="397" t="s">
        <v>129</v>
      </c>
      <c r="B24" s="398">
        <v>1229</v>
      </c>
      <c r="C24" s="398">
        <v>242</v>
      </c>
    </row>
    <row r="25" spans="1:3" ht="15" customHeight="1" thickTop="1" x14ac:dyDescent="0.2">
      <c r="A25" s="571" t="s">
        <v>289</v>
      </c>
      <c r="B25" s="572"/>
      <c r="C25" s="572"/>
    </row>
    <row r="26" spans="1:3" ht="25.5" customHeight="1" x14ac:dyDescent="0.2">
      <c r="A26" s="570" t="s">
        <v>333</v>
      </c>
      <c r="B26" s="565"/>
      <c r="C26" s="565"/>
    </row>
    <row r="27" spans="1:3" ht="37.5" customHeight="1" x14ac:dyDescent="0.2">
      <c r="A27" s="562" t="s">
        <v>334</v>
      </c>
      <c r="B27" s="563"/>
      <c r="C27" s="563"/>
    </row>
    <row r="28" spans="1:3" ht="24.75" customHeight="1" x14ac:dyDescent="0.2">
      <c r="A28" s="562" t="s">
        <v>335</v>
      </c>
      <c r="B28" s="555"/>
      <c r="C28" s="555"/>
    </row>
    <row r="29" spans="1:3" ht="24.75" customHeight="1" x14ac:dyDescent="0.2">
      <c r="A29" s="562" t="s">
        <v>336</v>
      </c>
      <c r="B29" s="563"/>
      <c r="C29" s="563"/>
    </row>
    <row r="30" spans="1:3" ht="24.75" customHeight="1" x14ac:dyDescent="0.2">
      <c r="A30" s="562" t="s">
        <v>290</v>
      </c>
      <c r="B30" s="563"/>
      <c r="C30" s="563"/>
    </row>
    <row r="31" spans="1:3" ht="24.75" customHeight="1" x14ac:dyDescent="0.2">
      <c r="A31" s="564" t="s">
        <v>291</v>
      </c>
      <c r="B31" s="565"/>
      <c r="C31" s="565"/>
    </row>
    <row r="32" spans="1:3" ht="37.5" customHeight="1" x14ac:dyDescent="0.2">
      <c r="A32" s="560" t="s">
        <v>332</v>
      </c>
      <c r="B32" s="561"/>
      <c r="C32" s="561"/>
    </row>
  </sheetData>
  <mergeCells count="13">
    <mergeCell ref="A32:C32"/>
    <mergeCell ref="A5:C5"/>
    <mergeCell ref="A27:C27"/>
    <mergeCell ref="A2:C2"/>
    <mergeCell ref="A31:C31"/>
    <mergeCell ref="A4:C4"/>
    <mergeCell ref="A29:C29"/>
    <mergeCell ref="A7:A8"/>
    <mergeCell ref="B7:B8"/>
    <mergeCell ref="A26:C26"/>
    <mergeCell ref="A25:C25"/>
    <mergeCell ref="A28:C28"/>
    <mergeCell ref="A30:C30"/>
  </mergeCells>
  <pageMargins left="0.7" right="0.7" top="0.75" bottom="0.75" header="0.3" footer="0.3"/>
  <pageSetup paperSize="281" scale="98" orientation="portrait" r:id="rId1"/>
  <headerFooter>
    <oddFooter>&amp;C17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3300"/>
    <pageSetUpPr fitToPage="1"/>
  </sheetPr>
  <dimension ref="A1:C32"/>
  <sheetViews>
    <sheetView showGridLines="0" zoomScale="70" zoomScaleNormal="70" workbookViewId="0"/>
  </sheetViews>
  <sheetFormatPr baseColWidth="10" defaultRowHeight="12.75" x14ac:dyDescent="0.2"/>
  <cols>
    <col min="1" max="1" width="47.140625" style="2" customWidth="1"/>
    <col min="2" max="2" width="22.7109375" style="2" customWidth="1"/>
    <col min="3" max="3" width="22.5703125" style="2" customWidth="1"/>
    <col min="4" max="16384" width="11.42578125" style="2"/>
  </cols>
  <sheetData>
    <row r="1" spans="1:3" ht="15.75" x14ac:dyDescent="0.25">
      <c r="A1" s="52" t="str">
        <f>'Cuadro 1'!A3</f>
        <v>Febrero</v>
      </c>
    </row>
    <row r="2" spans="1:3" ht="18" customHeight="1" x14ac:dyDescent="0.25">
      <c r="A2" s="519" t="s">
        <v>316</v>
      </c>
      <c r="B2" s="434"/>
      <c r="C2" s="434"/>
    </row>
    <row r="3" spans="1:3" ht="12.75" customHeight="1" x14ac:dyDescent="0.25">
      <c r="A3" s="84"/>
      <c r="B3" s="83"/>
      <c r="C3" s="83"/>
    </row>
    <row r="4" spans="1:3" ht="48.75" customHeight="1" x14ac:dyDescent="0.25">
      <c r="A4" s="519" t="s">
        <v>288</v>
      </c>
      <c r="B4" s="566"/>
      <c r="C4" s="566"/>
    </row>
    <row r="5" spans="1:3" ht="15.75" customHeight="1" x14ac:dyDescent="0.25">
      <c r="A5" s="519" t="s">
        <v>327</v>
      </c>
      <c r="B5" s="434"/>
      <c r="C5" s="434"/>
    </row>
    <row r="6" spans="1:3" ht="14.25" customHeight="1" thickBot="1" x14ac:dyDescent="0.25"/>
    <row r="7" spans="1:3" ht="18.75" customHeight="1" thickTop="1" x14ac:dyDescent="0.2">
      <c r="A7" s="575" t="s">
        <v>119</v>
      </c>
      <c r="B7" s="577" t="s">
        <v>28</v>
      </c>
      <c r="C7" s="115" t="s">
        <v>28</v>
      </c>
    </row>
    <row r="8" spans="1:3" ht="15" customHeight="1" x14ac:dyDescent="0.2">
      <c r="A8" s="576"/>
      <c r="B8" s="578"/>
      <c r="C8" s="149" t="s">
        <v>292</v>
      </c>
    </row>
    <row r="9" spans="1:3" ht="21.75" customHeight="1" x14ac:dyDescent="0.2">
      <c r="A9" s="128" t="s">
        <v>175</v>
      </c>
      <c r="B9" s="37"/>
      <c r="C9" s="270"/>
    </row>
    <row r="10" spans="1:3" ht="18.75" customHeight="1" x14ac:dyDescent="0.25">
      <c r="A10" s="150" t="s">
        <v>125</v>
      </c>
      <c r="B10" s="11"/>
      <c r="C10" s="21"/>
    </row>
    <row r="11" spans="1:3" ht="18.75" customHeight="1" x14ac:dyDescent="0.25">
      <c r="A11" s="150" t="s">
        <v>331</v>
      </c>
      <c r="B11" s="11">
        <v>374</v>
      </c>
      <c r="C11" s="21">
        <v>46</v>
      </c>
    </row>
    <row r="12" spans="1:3" ht="18.75" customHeight="1" x14ac:dyDescent="0.25">
      <c r="A12" s="150" t="s">
        <v>169</v>
      </c>
      <c r="B12" s="11">
        <v>173</v>
      </c>
      <c r="C12" s="21">
        <v>0</v>
      </c>
    </row>
    <row r="13" spans="1:3" ht="18.75" customHeight="1" x14ac:dyDescent="0.25">
      <c r="A13" s="150" t="s">
        <v>9</v>
      </c>
      <c r="B13" s="11">
        <v>1003</v>
      </c>
      <c r="C13" s="21">
        <v>0</v>
      </c>
    </row>
    <row r="14" spans="1:3" ht="29.25" customHeight="1" x14ac:dyDescent="0.25">
      <c r="A14" s="150" t="s">
        <v>126</v>
      </c>
      <c r="B14" s="11"/>
      <c r="C14" s="21"/>
    </row>
    <row r="15" spans="1:3" ht="18.75" customHeight="1" x14ac:dyDescent="0.25">
      <c r="A15" s="150" t="s">
        <v>331</v>
      </c>
      <c r="B15" s="11">
        <v>41</v>
      </c>
      <c r="C15" s="21">
        <v>109</v>
      </c>
    </row>
    <row r="16" spans="1:3" ht="18.75" customHeight="1" x14ac:dyDescent="0.25">
      <c r="A16" s="150" t="s">
        <v>169</v>
      </c>
      <c r="B16" s="11">
        <v>22</v>
      </c>
      <c r="C16" s="21">
        <v>15</v>
      </c>
    </row>
    <row r="17" spans="1:3" ht="18.75" customHeight="1" x14ac:dyDescent="0.25">
      <c r="A17" s="150" t="s">
        <v>9</v>
      </c>
      <c r="B17" s="11">
        <v>94</v>
      </c>
      <c r="C17" s="21">
        <v>313</v>
      </c>
    </row>
    <row r="18" spans="1:3" ht="31.5" customHeight="1" x14ac:dyDescent="0.25">
      <c r="A18" s="151" t="s">
        <v>176</v>
      </c>
      <c r="B18" s="267">
        <v>1707</v>
      </c>
      <c r="C18" s="267">
        <v>483</v>
      </c>
    </row>
    <row r="19" spans="1:3" ht="21.75" customHeight="1" x14ac:dyDescent="0.25">
      <c r="A19" s="126" t="s">
        <v>295</v>
      </c>
      <c r="B19" s="268"/>
      <c r="C19" s="39"/>
    </row>
    <row r="20" spans="1:3" ht="18.75" customHeight="1" x14ac:dyDescent="0.25">
      <c r="A20" s="150" t="s">
        <v>105</v>
      </c>
      <c r="B20" s="112">
        <v>49</v>
      </c>
      <c r="C20" s="21">
        <v>0</v>
      </c>
    </row>
    <row r="21" spans="1:3" ht="18.75" customHeight="1" x14ac:dyDescent="0.25">
      <c r="A21" s="150" t="s">
        <v>293</v>
      </c>
      <c r="B21" s="112">
        <v>22</v>
      </c>
      <c r="C21" s="21">
        <v>0</v>
      </c>
    </row>
    <row r="22" spans="1:3" ht="18.75" customHeight="1" x14ac:dyDescent="0.25">
      <c r="A22" s="150" t="s">
        <v>9</v>
      </c>
      <c r="B22" s="112">
        <v>169</v>
      </c>
      <c r="C22" s="21">
        <v>0</v>
      </c>
    </row>
    <row r="23" spans="1:3" ht="31.5" customHeight="1" x14ac:dyDescent="0.25">
      <c r="A23" s="151" t="s">
        <v>177</v>
      </c>
      <c r="B23" s="267">
        <v>240</v>
      </c>
      <c r="C23" s="267">
        <v>0</v>
      </c>
    </row>
    <row r="24" spans="1:3" ht="18.75" customHeight="1" thickBot="1" x14ac:dyDescent="0.3">
      <c r="A24" s="152" t="s">
        <v>129</v>
      </c>
      <c r="B24" s="269">
        <v>1947</v>
      </c>
      <c r="C24" s="269">
        <v>483</v>
      </c>
    </row>
    <row r="25" spans="1:3" ht="13.5" customHeight="1" thickTop="1" x14ac:dyDescent="0.2">
      <c r="A25" s="571" t="s">
        <v>289</v>
      </c>
      <c r="B25" s="572"/>
      <c r="C25" s="572"/>
    </row>
    <row r="26" spans="1:3" ht="24.75" customHeight="1" x14ac:dyDescent="0.2">
      <c r="A26" s="570" t="s">
        <v>337</v>
      </c>
      <c r="B26" s="565"/>
      <c r="C26" s="565"/>
    </row>
    <row r="27" spans="1:3" ht="36.75" customHeight="1" x14ac:dyDescent="0.2">
      <c r="A27" s="562" t="s">
        <v>338</v>
      </c>
      <c r="B27" s="563"/>
      <c r="C27" s="563"/>
    </row>
    <row r="28" spans="1:3" ht="36" customHeight="1" x14ac:dyDescent="0.2">
      <c r="A28" s="562" t="s">
        <v>335</v>
      </c>
      <c r="B28" s="555"/>
      <c r="C28" s="555"/>
    </row>
    <row r="29" spans="1:3" ht="36.75" customHeight="1" x14ac:dyDescent="0.2">
      <c r="A29" s="562" t="s">
        <v>339</v>
      </c>
      <c r="B29" s="563"/>
      <c r="C29" s="563"/>
    </row>
    <row r="30" spans="1:3" ht="24.75" customHeight="1" x14ac:dyDescent="0.2">
      <c r="A30" s="562" t="s">
        <v>294</v>
      </c>
      <c r="B30" s="563"/>
      <c r="C30" s="563"/>
    </row>
    <row r="31" spans="1:3" ht="36.75" customHeight="1" x14ac:dyDescent="0.2">
      <c r="A31" s="564" t="s">
        <v>301</v>
      </c>
      <c r="B31" s="565"/>
      <c r="C31" s="565"/>
    </row>
    <row r="32" spans="1:3" ht="36.75" customHeight="1" x14ac:dyDescent="0.2">
      <c r="A32" s="573" t="s">
        <v>340</v>
      </c>
      <c r="B32" s="574"/>
      <c r="C32" s="574"/>
    </row>
  </sheetData>
  <mergeCells count="13">
    <mergeCell ref="A32:C32"/>
    <mergeCell ref="A28:C28"/>
    <mergeCell ref="A29:C29"/>
    <mergeCell ref="A5:C5"/>
    <mergeCell ref="A2:C2"/>
    <mergeCell ref="A4:C4"/>
    <mergeCell ref="A30:C30"/>
    <mergeCell ref="A31:C31"/>
    <mergeCell ref="A25:C25"/>
    <mergeCell ref="A26:C26"/>
    <mergeCell ref="A27:C27"/>
    <mergeCell ref="A7:A8"/>
    <mergeCell ref="B7:B8"/>
  </mergeCells>
  <pageMargins left="0.7" right="0.7" top="0.75" bottom="0.75" header="0.3" footer="0.3"/>
  <pageSetup paperSize="281" scale="99" orientation="portrait" r:id="rId1"/>
  <headerFooter>
    <oddFooter>&amp;C18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3300"/>
    <pageSetUpPr fitToPage="1"/>
  </sheetPr>
  <dimension ref="A1:I39"/>
  <sheetViews>
    <sheetView showGridLines="0" zoomScale="85" zoomScaleNormal="85" workbookViewId="0"/>
  </sheetViews>
  <sheetFormatPr baseColWidth="10" defaultRowHeight="12.75" x14ac:dyDescent="0.2"/>
  <cols>
    <col min="1" max="1" width="27.28515625" style="2" customWidth="1"/>
    <col min="2" max="7" width="14.7109375" style="2" customWidth="1"/>
    <col min="8" max="8" width="11.42578125" style="2"/>
    <col min="9" max="9" width="13" style="2" bestFit="1" customWidth="1"/>
    <col min="10" max="16384" width="11.42578125" style="2"/>
  </cols>
  <sheetData>
    <row r="1" spans="1:7" ht="15.75" x14ac:dyDescent="0.25">
      <c r="A1" s="52" t="str">
        <f>'Cuadro 1'!A3</f>
        <v>Febrero</v>
      </c>
      <c r="B1"/>
    </row>
    <row r="2" spans="1:7" ht="18" customHeight="1" x14ac:dyDescent="0.25">
      <c r="A2" s="519" t="s">
        <v>59</v>
      </c>
      <c r="B2" s="434"/>
      <c r="C2" s="434"/>
      <c r="D2" s="434"/>
      <c r="E2" s="434"/>
      <c r="F2" s="434"/>
      <c r="G2" s="434"/>
    </row>
    <row r="3" spans="1:7" ht="12.75" customHeight="1" x14ac:dyDescent="0.25">
      <c r="A3" s="31"/>
      <c r="B3" s="30"/>
      <c r="C3" s="30"/>
      <c r="D3" s="30"/>
      <c r="E3" s="30"/>
      <c r="F3" s="30"/>
      <c r="G3" s="30"/>
    </row>
    <row r="4" spans="1:7" ht="15.75" customHeight="1" x14ac:dyDescent="0.25">
      <c r="A4" s="519" t="s">
        <v>222</v>
      </c>
      <c r="B4" s="546"/>
      <c r="C4" s="546"/>
      <c r="D4" s="546"/>
      <c r="E4" s="546"/>
      <c r="F4" s="546"/>
      <c r="G4" s="546"/>
    </row>
    <row r="5" spans="1:7" ht="15.75" customHeight="1" x14ac:dyDescent="0.2">
      <c r="A5" s="579" t="s">
        <v>117</v>
      </c>
      <c r="B5" s="580"/>
      <c r="C5" s="580"/>
      <c r="D5" s="580"/>
      <c r="E5" s="580"/>
      <c r="F5" s="580"/>
      <c r="G5" s="580"/>
    </row>
    <row r="6" spans="1:7" ht="13.5" customHeight="1" thickBot="1" x14ac:dyDescent="0.3">
      <c r="A6" s="9"/>
      <c r="B6" s="8"/>
      <c r="C6" s="8"/>
      <c r="D6" s="8"/>
      <c r="E6" s="8"/>
      <c r="F6" s="8"/>
      <c r="G6" s="8"/>
    </row>
    <row r="7" spans="1:7" s="139" customFormat="1" ht="28.5" customHeight="1" thickTop="1" x14ac:dyDescent="0.2">
      <c r="A7" s="399" t="s">
        <v>26</v>
      </c>
      <c r="B7" s="583" t="s">
        <v>77</v>
      </c>
      <c r="C7" s="584"/>
      <c r="D7" s="583" t="s">
        <v>9</v>
      </c>
      <c r="E7" s="584"/>
      <c r="F7" s="583" t="s">
        <v>257</v>
      </c>
      <c r="G7" s="585"/>
    </row>
    <row r="8" spans="1:7" s="139" customFormat="1" ht="15" customHeight="1" x14ac:dyDescent="0.2">
      <c r="A8" s="400"/>
      <c r="B8" s="372" t="s">
        <v>24</v>
      </c>
      <c r="C8" s="372" t="s">
        <v>14</v>
      </c>
      <c r="D8" s="370" t="s">
        <v>24</v>
      </c>
      <c r="E8" s="372" t="s">
        <v>14</v>
      </c>
      <c r="F8" s="370" t="s">
        <v>24</v>
      </c>
      <c r="G8" s="401" t="s">
        <v>14</v>
      </c>
    </row>
    <row r="9" spans="1:7" s="139" customFormat="1" ht="28.5" customHeight="1" x14ac:dyDescent="0.25">
      <c r="A9" s="402" t="s">
        <v>5</v>
      </c>
      <c r="B9" s="303">
        <v>2398</v>
      </c>
      <c r="C9" s="303">
        <v>524444.30200000003</v>
      </c>
      <c r="D9" s="403">
        <v>0</v>
      </c>
      <c r="E9" s="403">
        <v>0</v>
      </c>
      <c r="F9" s="403">
        <v>2398</v>
      </c>
      <c r="G9" s="403">
        <v>524444.30200000003</v>
      </c>
    </row>
    <row r="10" spans="1:7" s="139" customFormat="1" ht="21.75" customHeight="1" x14ac:dyDescent="0.25">
      <c r="A10" s="402" t="s">
        <v>6</v>
      </c>
      <c r="B10" s="303">
        <v>932</v>
      </c>
      <c r="C10" s="303">
        <v>307535.75</v>
      </c>
      <c r="D10" s="403">
        <v>0</v>
      </c>
      <c r="E10" s="403">
        <v>0</v>
      </c>
      <c r="F10" s="403">
        <v>932</v>
      </c>
      <c r="G10" s="403">
        <v>307535.75</v>
      </c>
    </row>
    <row r="11" spans="1:7" s="139" customFormat="1" ht="21.75" customHeight="1" x14ac:dyDescent="0.25">
      <c r="A11" s="402" t="s">
        <v>7</v>
      </c>
      <c r="B11" s="303">
        <v>146</v>
      </c>
      <c r="C11" s="303">
        <v>39492.832999999999</v>
      </c>
      <c r="D11" s="403">
        <v>0</v>
      </c>
      <c r="E11" s="403">
        <v>0</v>
      </c>
      <c r="F11" s="403">
        <v>146</v>
      </c>
      <c r="G11" s="403">
        <v>39492.832999999999</v>
      </c>
    </row>
    <row r="12" spans="1:7" s="139" customFormat="1" ht="21.75" customHeight="1" x14ac:dyDescent="0.25">
      <c r="A12" s="402" t="s">
        <v>10</v>
      </c>
      <c r="B12" s="303">
        <v>4299</v>
      </c>
      <c r="C12" s="303">
        <v>690384.36600000004</v>
      </c>
      <c r="D12" s="403">
        <v>0</v>
      </c>
      <c r="E12" s="403">
        <v>0</v>
      </c>
      <c r="F12" s="403">
        <v>4299</v>
      </c>
      <c r="G12" s="403">
        <v>690384.36600000004</v>
      </c>
    </row>
    <row r="13" spans="1:7" s="139" customFormat="1" ht="37.5" customHeight="1" x14ac:dyDescent="0.25">
      <c r="A13" s="404" t="s">
        <v>162</v>
      </c>
      <c r="B13" s="303">
        <v>243</v>
      </c>
      <c r="C13" s="303">
        <v>24820.39</v>
      </c>
      <c r="D13" s="403">
        <v>0</v>
      </c>
      <c r="E13" s="403">
        <v>0</v>
      </c>
      <c r="F13" s="403">
        <v>243</v>
      </c>
      <c r="G13" s="403">
        <v>24820.39</v>
      </c>
    </row>
    <row r="14" spans="1:7" s="139" customFormat="1" ht="21.75" customHeight="1" x14ac:dyDescent="0.25">
      <c r="A14" s="402" t="s">
        <v>11</v>
      </c>
      <c r="B14" s="303">
        <v>888</v>
      </c>
      <c r="C14" s="303">
        <v>56532.843999999997</v>
      </c>
      <c r="D14" s="403">
        <v>0</v>
      </c>
      <c r="E14" s="403">
        <v>0</v>
      </c>
      <c r="F14" s="403">
        <v>888</v>
      </c>
      <c r="G14" s="403">
        <v>56532.843999999997</v>
      </c>
    </row>
    <row r="15" spans="1:7" s="139" customFormat="1" ht="21.75" customHeight="1" x14ac:dyDescent="0.25">
      <c r="A15" s="402" t="s">
        <v>114</v>
      </c>
      <c r="B15" s="303">
        <v>277</v>
      </c>
      <c r="C15" s="303">
        <v>29990.731</v>
      </c>
      <c r="D15" s="403">
        <v>0</v>
      </c>
      <c r="E15" s="403">
        <v>0</v>
      </c>
      <c r="F15" s="403">
        <v>277</v>
      </c>
      <c r="G15" s="403">
        <v>29990.731</v>
      </c>
    </row>
    <row r="16" spans="1:7" s="139" customFormat="1" ht="18.75" customHeight="1" thickBot="1" x14ac:dyDescent="0.3">
      <c r="A16" s="45" t="s">
        <v>0</v>
      </c>
      <c r="B16" s="405">
        <v>9183</v>
      </c>
      <c r="C16" s="405">
        <v>1673201.216</v>
      </c>
      <c r="D16" s="405">
        <v>0</v>
      </c>
      <c r="E16" s="405">
        <v>0</v>
      </c>
      <c r="F16" s="405">
        <v>9183</v>
      </c>
      <c r="G16" s="405">
        <v>1673201.216</v>
      </c>
    </row>
    <row r="17" spans="1:9" ht="13.5" customHeight="1" thickTop="1" x14ac:dyDescent="0.2">
      <c r="A17" s="582" t="s">
        <v>217</v>
      </c>
      <c r="B17" s="472"/>
      <c r="C17" s="472"/>
      <c r="D17" s="472"/>
      <c r="E17" s="472"/>
      <c r="F17" s="472"/>
      <c r="G17" s="472"/>
    </row>
    <row r="18" spans="1:9" ht="13.5" customHeight="1" x14ac:dyDescent="0.2">
      <c r="A18" s="24" t="s">
        <v>206</v>
      </c>
      <c r="B18"/>
    </row>
    <row r="19" spans="1:9" ht="13.5" customHeight="1" x14ac:dyDescent="0.2">
      <c r="A19" s="24" t="s">
        <v>307</v>
      </c>
    </row>
    <row r="20" spans="1:9" x14ac:dyDescent="0.2">
      <c r="A20" s="10"/>
    </row>
    <row r="21" spans="1:9" x14ac:dyDescent="0.2">
      <c r="A21" s="10"/>
    </row>
    <row r="22" spans="1:9" ht="105.75" customHeight="1" x14ac:dyDescent="0.25">
      <c r="A22" s="52" t="s">
        <v>378</v>
      </c>
      <c r="B22" s="13"/>
      <c r="C22" s="14"/>
      <c r="D22" s="19"/>
      <c r="E22" s="14"/>
      <c r="F22" s="14"/>
      <c r="G22" s="14"/>
    </row>
    <row r="23" spans="1:9" ht="18" customHeight="1" x14ac:dyDescent="0.25">
      <c r="A23" s="581" t="s">
        <v>60</v>
      </c>
      <c r="B23" s="434"/>
      <c r="C23" s="434"/>
      <c r="D23" s="434"/>
      <c r="E23" s="434"/>
      <c r="F23" s="434"/>
      <c r="G23" s="434"/>
    </row>
    <row r="24" spans="1:9" x14ac:dyDescent="0.2">
      <c r="A24" s="91"/>
      <c r="B24" s="91"/>
      <c r="C24" s="91"/>
      <c r="D24" s="91"/>
      <c r="E24" s="91"/>
      <c r="F24" s="91"/>
      <c r="G24" s="91"/>
    </row>
    <row r="25" spans="1:9" ht="32.25" customHeight="1" x14ac:dyDescent="0.25">
      <c r="A25" s="581" t="s">
        <v>223</v>
      </c>
      <c r="B25" s="581"/>
      <c r="C25" s="581"/>
      <c r="D25" s="581"/>
      <c r="E25" s="581"/>
      <c r="F25" s="581"/>
      <c r="G25" s="581"/>
    </row>
    <row r="26" spans="1:9" ht="16.5" thickBot="1" x14ac:dyDescent="0.3">
      <c r="A26" s="28"/>
      <c r="B26" s="28"/>
      <c r="C26" s="28"/>
      <c r="D26" s="28"/>
      <c r="E26" s="28"/>
      <c r="F26" s="28"/>
      <c r="G26" s="28"/>
    </row>
    <row r="27" spans="1:9" ht="21" customHeight="1" thickTop="1" x14ac:dyDescent="0.2">
      <c r="A27" s="575" t="s">
        <v>26</v>
      </c>
      <c r="B27" s="586" t="s">
        <v>24</v>
      </c>
      <c r="C27" s="587"/>
      <c r="D27" s="587"/>
      <c r="E27" s="588"/>
      <c r="F27" s="586" t="s">
        <v>19</v>
      </c>
      <c r="G27" s="587"/>
      <c r="H27" s="587"/>
      <c r="I27" s="588"/>
    </row>
    <row r="28" spans="1:9" ht="15" customHeight="1" x14ac:dyDescent="0.2">
      <c r="A28" s="460"/>
      <c r="B28" s="260" t="s">
        <v>3</v>
      </c>
      <c r="C28" s="260" t="s">
        <v>4</v>
      </c>
      <c r="D28" s="263" t="s">
        <v>412</v>
      </c>
      <c r="E28" s="260" t="s">
        <v>0</v>
      </c>
      <c r="F28" s="264" t="s">
        <v>3</v>
      </c>
      <c r="G28" s="260" t="s">
        <v>4</v>
      </c>
      <c r="H28" s="263" t="s">
        <v>412</v>
      </c>
      <c r="I28" s="29" t="s">
        <v>0</v>
      </c>
    </row>
    <row r="29" spans="1:9" ht="28.5" customHeight="1" x14ac:dyDescent="0.25">
      <c r="A29" s="262" t="s">
        <v>5</v>
      </c>
      <c r="B29" s="11">
        <v>2199</v>
      </c>
      <c r="C29" s="303">
        <v>199</v>
      </c>
      <c r="D29" s="303">
        <v>0</v>
      </c>
      <c r="E29" s="406">
        <v>2398</v>
      </c>
      <c r="F29" s="407">
        <v>486981.47899999999</v>
      </c>
      <c r="G29" s="303">
        <v>37462.822999999997</v>
      </c>
      <c r="H29" s="303">
        <v>0</v>
      </c>
      <c r="I29" s="408">
        <v>524444.30200000003</v>
      </c>
    </row>
    <row r="30" spans="1:9" ht="28.5" customHeight="1" x14ac:dyDescent="0.25">
      <c r="A30" s="262" t="s">
        <v>6</v>
      </c>
      <c r="B30" s="11">
        <v>852</v>
      </c>
      <c r="C30" s="303">
        <v>80</v>
      </c>
      <c r="D30" s="303">
        <v>0</v>
      </c>
      <c r="E30" s="406">
        <v>932</v>
      </c>
      <c r="F30" s="407">
        <v>286886.859</v>
      </c>
      <c r="G30" s="303">
        <v>20648.891</v>
      </c>
      <c r="H30" s="303">
        <v>0</v>
      </c>
      <c r="I30" s="408">
        <v>307535.75</v>
      </c>
    </row>
    <row r="31" spans="1:9" ht="28.5" customHeight="1" x14ac:dyDescent="0.25">
      <c r="A31" s="262" t="s">
        <v>7</v>
      </c>
      <c r="B31" s="11">
        <v>134</v>
      </c>
      <c r="C31" s="303">
        <v>12</v>
      </c>
      <c r="D31" s="303">
        <v>0</v>
      </c>
      <c r="E31" s="406">
        <v>146</v>
      </c>
      <c r="F31" s="407">
        <v>35959.368999999999</v>
      </c>
      <c r="G31" s="303">
        <v>3533.4639999999999</v>
      </c>
      <c r="H31" s="303">
        <v>0</v>
      </c>
      <c r="I31" s="408">
        <v>39492.832999999999</v>
      </c>
    </row>
    <row r="32" spans="1:9" ht="28.5" customHeight="1" x14ac:dyDescent="0.25">
      <c r="A32" s="262" t="s">
        <v>10</v>
      </c>
      <c r="B32" s="11">
        <v>3</v>
      </c>
      <c r="C32" s="303">
        <v>4296</v>
      </c>
      <c r="D32" s="303">
        <v>0</v>
      </c>
      <c r="E32" s="406">
        <v>4299</v>
      </c>
      <c r="F32" s="407">
        <v>261.69799999999998</v>
      </c>
      <c r="G32" s="303">
        <v>690122.66799999995</v>
      </c>
      <c r="H32" s="303">
        <v>0</v>
      </c>
      <c r="I32" s="408">
        <v>690384.36599999992</v>
      </c>
    </row>
    <row r="33" spans="1:9" ht="37.5" customHeight="1" x14ac:dyDescent="0.25">
      <c r="A33" s="80" t="s">
        <v>162</v>
      </c>
      <c r="B33" s="11">
        <v>1</v>
      </c>
      <c r="C33" s="303">
        <v>242</v>
      </c>
      <c r="D33" s="303">
        <v>0</v>
      </c>
      <c r="E33" s="406">
        <v>243</v>
      </c>
      <c r="F33" s="407">
        <v>258.52999999999997</v>
      </c>
      <c r="G33" s="303">
        <v>24561.86</v>
      </c>
      <c r="H33" s="303">
        <v>0</v>
      </c>
      <c r="I33" s="408">
        <v>24820.39</v>
      </c>
    </row>
    <row r="34" spans="1:9" ht="28.5" customHeight="1" x14ac:dyDescent="0.25">
      <c r="A34" s="262" t="s">
        <v>11</v>
      </c>
      <c r="B34" s="11">
        <v>446</v>
      </c>
      <c r="C34" s="11">
        <v>442</v>
      </c>
      <c r="D34" s="11">
        <v>0</v>
      </c>
      <c r="E34" s="265">
        <v>888</v>
      </c>
      <c r="F34" s="20">
        <v>28363.062999999998</v>
      </c>
      <c r="G34" s="11">
        <v>28169.780999999999</v>
      </c>
      <c r="H34" s="11">
        <v>0</v>
      </c>
      <c r="I34" s="266">
        <v>56532.843999999997</v>
      </c>
    </row>
    <row r="35" spans="1:9" ht="28.5" customHeight="1" x14ac:dyDescent="0.25">
      <c r="A35" s="262" t="s">
        <v>130</v>
      </c>
      <c r="B35" s="11">
        <v>74</v>
      </c>
      <c r="C35" s="11">
        <v>203</v>
      </c>
      <c r="D35" s="11">
        <v>0</v>
      </c>
      <c r="E35" s="265">
        <v>277</v>
      </c>
      <c r="F35" s="20">
        <v>9259.0499999999993</v>
      </c>
      <c r="G35" s="11">
        <v>20731.681</v>
      </c>
      <c r="H35" s="11">
        <v>0</v>
      </c>
      <c r="I35" s="266">
        <v>29990.731</v>
      </c>
    </row>
    <row r="36" spans="1:9" ht="16.5" thickBot="1" x14ac:dyDescent="0.3">
      <c r="A36" s="38" t="s">
        <v>0</v>
      </c>
      <c r="B36" s="44">
        <f>SUM(B29:B35)</f>
        <v>3709</v>
      </c>
      <c r="C36" s="44">
        <v>5474</v>
      </c>
      <c r="D36" s="44">
        <v>0</v>
      </c>
      <c r="E36" s="44">
        <v>9183</v>
      </c>
      <c r="F36" s="44">
        <v>847970.04799999995</v>
      </c>
      <c r="G36" s="44">
        <v>825231.16799999983</v>
      </c>
      <c r="H36" s="44">
        <v>0</v>
      </c>
      <c r="I36" s="44">
        <v>1673201.2159999998</v>
      </c>
    </row>
    <row r="37" spans="1:9" ht="13.5" customHeight="1" thickTop="1" x14ac:dyDescent="0.2">
      <c r="A37" s="582" t="s">
        <v>217</v>
      </c>
      <c r="B37" s="472"/>
      <c r="C37" s="472"/>
      <c r="D37" s="472"/>
      <c r="E37" s="472"/>
      <c r="F37" s="472"/>
      <c r="G37" s="472"/>
    </row>
    <row r="38" spans="1:9" x14ac:dyDescent="0.2">
      <c r="A38" s="24" t="s">
        <v>308</v>
      </c>
    </row>
    <row r="39" spans="1:9" ht="22.5" customHeight="1" x14ac:dyDescent="0.2">
      <c r="A39" s="553" t="s">
        <v>322</v>
      </c>
      <c r="B39" s="431"/>
      <c r="C39" s="431"/>
      <c r="D39" s="431"/>
      <c r="E39" s="431"/>
      <c r="F39" s="431"/>
      <c r="G39" s="431"/>
    </row>
  </sheetData>
  <mergeCells count="14">
    <mergeCell ref="A27:A28"/>
    <mergeCell ref="A39:G39"/>
    <mergeCell ref="A2:G2"/>
    <mergeCell ref="A4:G4"/>
    <mergeCell ref="A5:G5"/>
    <mergeCell ref="A23:G23"/>
    <mergeCell ref="A25:G25"/>
    <mergeCell ref="A37:G37"/>
    <mergeCell ref="A17:G17"/>
    <mergeCell ref="B7:C7"/>
    <mergeCell ref="D7:E7"/>
    <mergeCell ref="F7:G7"/>
    <mergeCell ref="B27:E27"/>
    <mergeCell ref="F27:I27"/>
  </mergeCells>
  <pageMargins left="0.7" right="0.7" top="0.75" bottom="0.75" header="0.3" footer="0.3"/>
  <pageSetup paperSize="281" scale="79" orientation="portrait" r:id="rId1"/>
  <headerFooter>
    <oddFooter>&amp;C19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3300"/>
    <pageSetUpPr fitToPage="1"/>
  </sheetPr>
  <dimension ref="A1:I26"/>
  <sheetViews>
    <sheetView showGridLines="0" zoomScale="85" zoomScaleNormal="85" workbookViewId="0"/>
  </sheetViews>
  <sheetFormatPr baseColWidth="10" defaultRowHeight="12.75" x14ac:dyDescent="0.2"/>
  <cols>
    <col min="1" max="1" width="32.28515625" style="2" customWidth="1"/>
    <col min="2" max="5" width="14.7109375" style="2" customWidth="1"/>
    <col min="6" max="6" width="26.7109375" style="2" customWidth="1"/>
    <col min="7" max="9" width="14.7109375" style="2" customWidth="1"/>
    <col min="10" max="16384" width="11.42578125" style="2"/>
  </cols>
  <sheetData>
    <row r="1" spans="1:9" ht="15.75" x14ac:dyDescent="0.25">
      <c r="A1" s="52" t="str">
        <f>'Cuadro 1'!A3</f>
        <v>Febrero</v>
      </c>
      <c r="B1" s="13"/>
      <c r="C1" s="14"/>
      <c r="D1" s="14"/>
      <c r="E1" s="14"/>
      <c r="F1" s="14"/>
      <c r="G1" s="14"/>
      <c r="H1" s="14"/>
      <c r="I1" s="14"/>
    </row>
    <row r="2" spans="1:9" ht="18" customHeight="1" x14ac:dyDescent="0.25">
      <c r="A2" s="581" t="s">
        <v>61</v>
      </c>
      <c r="B2" s="434"/>
      <c r="C2" s="434"/>
      <c r="D2" s="434"/>
      <c r="E2" s="434"/>
      <c r="F2" s="434"/>
      <c r="G2" s="434"/>
      <c r="H2" s="434"/>
      <c r="I2" s="434"/>
    </row>
    <row r="3" spans="1:9" ht="12.75" customHeight="1" x14ac:dyDescent="0.2">
      <c r="A3" s="14"/>
      <c r="B3" s="14"/>
      <c r="C3" s="14"/>
      <c r="D3" s="14"/>
      <c r="E3" s="14"/>
      <c r="F3" s="14"/>
      <c r="G3" s="14"/>
      <c r="H3" s="14"/>
      <c r="I3" s="14"/>
    </row>
    <row r="4" spans="1:9" ht="18" customHeight="1" x14ac:dyDescent="0.25">
      <c r="A4" s="581" t="s">
        <v>163</v>
      </c>
      <c r="B4" s="590"/>
      <c r="C4" s="590"/>
      <c r="D4" s="590"/>
      <c r="E4" s="590"/>
      <c r="F4" s="590"/>
      <c r="G4" s="590"/>
      <c r="H4" s="590"/>
      <c r="I4" s="590"/>
    </row>
    <row r="5" spans="1:9" ht="13.5" customHeight="1" thickBot="1" x14ac:dyDescent="0.3">
      <c r="A5" s="28"/>
      <c r="B5" s="27"/>
      <c r="C5" s="27"/>
      <c r="D5" s="27"/>
      <c r="E5" s="27"/>
      <c r="F5" s="79"/>
      <c r="G5" s="27"/>
      <c r="H5" s="27"/>
      <c r="I5" s="27"/>
    </row>
    <row r="6" spans="1:9" ht="30.75" customHeight="1" thickTop="1" x14ac:dyDescent="0.2">
      <c r="A6" s="75" t="s">
        <v>25</v>
      </c>
      <c r="B6" s="76" t="s">
        <v>115</v>
      </c>
      <c r="C6" s="76" t="s">
        <v>6</v>
      </c>
      <c r="D6" s="76" t="s">
        <v>7</v>
      </c>
      <c r="E6" s="116" t="s">
        <v>10</v>
      </c>
      <c r="F6" s="82" t="s">
        <v>162</v>
      </c>
      <c r="G6" s="77" t="s">
        <v>11</v>
      </c>
      <c r="H6" s="76" t="s">
        <v>130</v>
      </c>
      <c r="I6" s="74" t="s">
        <v>257</v>
      </c>
    </row>
    <row r="7" spans="1:9" ht="18.75" customHeight="1" x14ac:dyDescent="0.25">
      <c r="A7" s="34" t="s">
        <v>29</v>
      </c>
      <c r="B7" s="407">
        <v>25</v>
      </c>
      <c r="C7" s="303">
        <v>9</v>
      </c>
      <c r="D7" s="303">
        <v>0</v>
      </c>
      <c r="E7" s="303">
        <v>36</v>
      </c>
      <c r="F7" s="303">
        <v>5</v>
      </c>
      <c r="G7" s="303">
        <v>8</v>
      </c>
      <c r="H7" s="303">
        <v>2</v>
      </c>
      <c r="I7" s="409">
        <v>85</v>
      </c>
    </row>
    <row r="8" spans="1:9" ht="18.75" customHeight="1" x14ac:dyDescent="0.25">
      <c r="A8" s="34" t="s">
        <v>30</v>
      </c>
      <c r="B8" s="407">
        <v>21</v>
      </c>
      <c r="C8" s="303">
        <v>6</v>
      </c>
      <c r="D8" s="303">
        <v>2</v>
      </c>
      <c r="E8" s="303">
        <v>45</v>
      </c>
      <c r="F8" s="303">
        <v>5</v>
      </c>
      <c r="G8" s="303">
        <v>18</v>
      </c>
      <c r="H8" s="303">
        <v>2</v>
      </c>
      <c r="I8" s="410">
        <v>99</v>
      </c>
    </row>
    <row r="9" spans="1:9" ht="18.75" customHeight="1" x14ac:dyDescent="0.25">
      <c r="A9" s="34" t="s">
        <v>31</v>
      </c>
      <c r="B9" s="407">
        <v>53</v>
      </c>
      <c r="C9" s="303">
        <v>26</v>
      </c>
      <c r="D9" s="303">
        <v>1</v>
      </c>
      <c r="E9" s="303">
        <v>194</v>
      </c>
      <c r="F9" s="303">
        <v>16</v>
      </c>
      <c r="G9" s="303">
        <v>46</v>
      </c>
      <c r="H9" s="303">
        <v>10</v>
      </c>
      <c r="I9" s="410">
        <v>346</v>
      </c>
    </row>
    <row r="10" spans="1:9" ht="18.75" customHeight="1" x14ac:dyDescent="0.25">
      <c r="A10" s="34" t="s">
        <v>32</v>
      </c>
      <c r="B10" s="407">
        <v>68</v>
      </c>
      <c r="C10" s="303">
        <v>22</v>
      </c>
      <c r="D10" s="303">
        <v>5</v>
      </c>
      <c r="E10" s="303">
        <v>174</v>
      </c>
      <c r="F10" s="303">
        <v>7</v>
      </c>
      <c r="G10" s="303">
        <v>19</v>
      </c>
      <c r="H10" s="303">
        <v>17</v>
      </c>
      <c r="I10" s="410">
        <v>312</v>
      </c>
    </row>
    <row r="11" spans="1:9" ht="18.75" customHeight="1" x14ac:dyDescent="0.25">
      <c r="A11" s="34" t="s">
        <v>33</v>
      </c>
      <c r="B11" s="407">
        <v>103</v>
      </c>
      <c r="C11" s="303">
        <v>33</v>
      </c>
      <c r="D11" s="303">
        <v>3</v>
      </c>
      <c r="E11" s="303">
        <v>400</v>
      </c>
      <c r="F11" s="303">
        <v>19</v>
      </c>
      <c r="G11" s="303">
        <v>60</v>
      </c>
      <c r="H11" s="303">
        <v>31</v>
      </c>
      <c r="I11" s="410">
        <v>649</v>
      </c>
    </row>
    <row r="12" spans="1:9" ht="18.75" customHeight="1" x14ac:dyDescent="0.25">
      <c r="A12" s="34" t="s">
        <v>34</v>
      </c>
      <c r="B12" s="407">
        <v>237</v>
      </c>
      <c r="C12" s="303">
        <v>113</v>
      </c>
      <c r="D12" s="303">
        <v>11</v>
      </c>
      <c r="E12" s="303">
        <v>368</v>
      </c>
      <c r="F12" s="303">
        <v>24</v>
      </c>
      <c r="G12" s="303">
        <v>75</v>
      </c>
      <c r="H12" s="303">
        <v>38</v>
      </c>
      <c r="I12" s="410">
        <v>866</v>
      </c>
    </row>
    <row r="13" spans="1:9" ht="18.75" customHeight="1" x14ac:dyDescent="0.25">
      <c r="A13" s="34" t="s">
        <v>35</v>
      </c>
      <c r="B13" s="407">
        <v>156</v>
      </c>
      <c r="C13" s="303">
        <v>60</v>
      </c>
      <c r="D13" s="303">
        <v>11</v>
      </c>
      <c r="E13" s="303">
        <v>315</v>
      </c>
      <c r="F13" s="303">
        <v>18</v>
      </c>
      <c r="G13" s="303">
        <v>51</v>
      </c>
      <c r="H13" s="303">
        <v>15</v>
      </c>
      <c r="I13" s="410">
        <v>626</v>
      </c>
    </row>
    <row r="14" spans="1:9" ht="18.75" customHeight="1" x14ac:dyDescent="0.25">
      <c r="A14" s="34" t="s">
        <v>36</v>
      </c>
      <c r="B14" s="407">
        <v>128</v>
      </c>
      <c r="C14" s="303">
        <v>40</v>
      </c>
      <c r="D14" s="303">
        <v>10</v>
      </c>
      <c r="E14" s="303">
        <v>276</v>
      </c>
      <c r="F14" s="303">
        <v>10</v>
      </c>
      <c r="G14" s="303">
        <v>69</v>
      </c>
      <c r="H14" s="303">
        <v>13</v>
      </c>
      <c r="I14" s="410">
        <v>546</v>
      </c>
    </row>
    <row r="15" spans="1:9" ht="18.75" customHeight="1" x14ac:dyDescent="0.25">
      <c r="A15" s="34" t="s">
        <v>410</v>
      </c>
      <c r="B15" s="407">
        <v>112</v>
      </c>
      <c r="C15" s="303">
        <v>25</v>
      </c>
      <c r="D15" s="303">
        <v>5</v>
      </c>
      <c r="E15" s="303">
        <v>131</v>
      </c>
      <c r="F15" s="303">
        <v>7</v>
      </c>
      <c r="G15" s="303">
        <v>25</v>
      </c>
      <c r="H15" s="303">
        <v>8</v>
      </c>
      <c r="I15" s="410">
        <v>313</v>
      </c>
    </row>
    <row r="16" spans="1:9" ht="18.75" customHeight="1" x14ac:dyDescent="0.25">
      <c r="A16" s="34" t="s">
        <v>37</v>
      </c>
      <c r="B16" s="407">
        <v>625</v>
      </c>
      <c r="C16" s="303">
        <v>235</v>
      </c>
      <c r="D16" s="303">
        <v>16</v>
      </c>
      <c r="E16" s="303">
        <v>791</v>
      </c>
      <c r="F16" s="303">
        <v>25</v>
      </c>
      <c r="G16" s="303">
        <v>116</v>
      </c>
      <c r="H16" s="303">
        <v>38</v>
      </c>
      <c r="I16" s="410">
        <v>1846</v>
      </c>
    </row>
    <row r="17" spans="1:9" ht="18.75" customHeight="1" x14ac:dyDescent="0.25">
      <c r="A17" s="34" t="s">
        <v>38</v>
      </c>
      <c r="B17" s="407">
        <v>96</v>
      </c>
      <c r="C17" s="303">
        <v>66</v>
      </c>
      <c r="D17" s="303">
        <v>11</v>
      </c>
      <c r="E17" s="303">
        <v>262</v>
      </c>
      <c r="F17" s="303">
        <v>17</v>
      </c>
      <c r="G17" s="303">
        <v>81</v>
      </c>
      <c r="H17" s="303">
        <v>10</v>
      </c>
      <c r="I17" s="410">
        <v>543</v>
      </c>
    </row>
    <row r="18" spans="1:9" ht="18.75" customHeight="1" x14ac:dyDescent="0.25">
      <c r="A18" s="34" t="s">
        <v>39</v>
      </c>
      <c r="B18" s="407">
        <v>45</v>
      </c>
      <c r="C18" s="303">
        <v>10</v>
      </c>
      <c r="D18" s="303">
        <v>8</v>
      </c>
      <c r="E18" s="303">
        <v>113</v>
      </c>
      <c r="F18" s="303">
        <v>5</v>
      </c>
      <c r="G18" s="303">
        <v>29</v>
      </c>
      <c r="H18" s="303">
        <v>10</v>
      </c>
      <c r="I18" s="410">
        <v>220</v>
      </c>
    </row>
    <row r="19" spans="1:9" ht="18.75" customHeight="1" x14ac:dyDescent="0.25">
      <c r="A19" s="35" t="s">
        <v>40</v>
      </c>
      <c r="B19" s="407">
        <v>87</v>
      </c>
      <c r="C19" s="303">
        <v>44</v>
      </c>
      <c r="D19" s="303">
        <v>10</v>
      </c>
      <c r="E19" s="303">
        <v>206</v>
      </c>
      <c r="F19" s="303">
        <v>17</v>
      </c>
      <c r="G19" s="303">
        <v>66</v>
      </c>
      <c r="H19" s="303">
        <v>10</v>
      </c>
      <c r="I19" s="410">
        <v>440</v>
      </c>
    </row>
    <row r="20" spans="1:9" ht="18.75" customHeight="1" x14ac:dyDescent="0.25">
      <c r="A20" s="35" t="s">
        <v>41</v>
      </c>
      <c r="B20" s="407">
        <v>10</v>
      </c>
      <c r="C20" s="303">
        <v>8</v>
      </c>
      <c r="D20" s="303">
        <v>0</v>
      </c>
      <c r="E20" s="303">
        <v>26</v>
      </c>
      <c r="F20" s="303">
        <v>2</v>
      </c>
      <c r="G20" s="303">
        <v>4</v>
      </c>
      <c r="H20" s="303">
        <v>4</v>
      </c>
      <c r="I20" s="410">
        <v>54</v>
      </c>
    </row>
    <row r="21" spans="1:9" ht="18.75" customHeight="1" x14ac:dyDescent="0.25">
      <c r="A21" s="34" t="s">
        <v>42</v>
      </c>
      <c r="B21" s="407">
        <v>17</v>
      </c>
      <c r="C21" s="303">
        <v>9</v>
      </c>
      <c r="D21" s="303">
        <v>0</v>
      </c>
      <c r="E21" s="303">
        <v>43</v>
      </c>
      <c r="F21" s="303">
        <v>3</v>
      </c>
      <c r="G21" s="303">
        <v>16</v>
      </c>
      <c r="H21" s="303">
        <v>3</v>
      </c>
      <c r="I21" s="410">
        <v>91</v>
      </c>
    </row>
    <row r="22" spans="1:9" ht="18.75" customHeight="1" x14ac:dyDescent="0.25">
      <c r="A22" s="36" t="s">
        <v>43</v>
      </c>
      <c r="B22" s="411">
        <v>615</v>
      </c>
      <c r="C22" s="303">
        <v>226</v>
      </c>
      <c r="D22" s="303">
        <v>53</v>
      </c>
      <c r="E22" s="303">
        <v>919</v>
      </c>
      <c r="F22" s="303">
        <v>63</v>
      </c>
      <c r="G22" s="303">
        <v>205</v>
      </c>
      <c r="H22" s="303">
        <v>66</v>
      </c>
      <c r="I22" s="410">
        <v>2147</v>
      </c>
    </row>
    <row r="23" spans="1:9" ht="18.75" customHeight="1" thickBot="1" x14ac:dyDescent="0.3">
      <c r="A23" s="45" t="s">
        <v>0</v>
      </c>
      <c r="B23" s="405">
        <v>2398</v>
      </c>
      <c r="C23" s="405">
        <v>932</v>
      </c>
      <c r="D23" s="405">
        <v>146</v>
      </c>
      <c r="E23" s="405">
        <v>4299</v>
      </c>
      <c r="F23" s="405">
        <v>243</v>
      </c>
      <c r="G23" s="405">
        <v>888</v>
      </c>
      <c r="H23" s="405">
        <v>277</v>
      </c>
      <c r="I23" s="405">
        <v>9183</v>
      </c>
    </row>
    <row r="24" spans="1:9" ht="13.5" customHeight="1" thickTop="1" x14ac:dyDescent="0.2">
      <c r="A24" s="582" t="s">
        <v>217</v>
      </c>
      <c r="B24" s="472"/>
      <c r="C24" s="472"/>
      <c r="D24" s="472"/>
      <c r="E24" s="472"/>
      <c r="F24" s="472"/>
      <c r="G24" s="472"/>
      <c r="H24" s="100"/>
      <c r="I24" s="100"/>
    </row>
    <row r="25" spans="1:9" x14ac:dyDescent="0.2">
      <c r="A25" s="24" t="s">
        <v>308</v>
      </c>
    </row>
    <row r="26" spans="1:9" ht="24" customHeight="1" x14ac:dyDescent="0.2">
      <c r="A26" s="553" t="s">
        <v>323</v>
      </c>
      <c r="B26" s="431"/>
      <c r="C26" s="431"/>
      <c r="D26" s="431"/>
      <c r="E26" s="431"/>
      <c r="F26" s="431"/>
      <c r="G26" s="431"/>
      <c r="H26" s="589"/>
      <c r="I26" s="589"/>
    </row>
  </sheetData>
  <mergeCells count="4">
    <mergeCell ref="A26:I26"/>
    <mergeCell ref="A2:I2"/>
    <mergeCell ref="A4:I4"/>
    <mergeCell ref="A24:G24"/>
  </mergeCells>
  <pageMargins left="0.7" right="0.7" top="0.75" bottom="0.75" header="0.3" footer="0.3"/>
  <pageSetup paperSize="281" scale="93" orientation="landscape" r:id="rId1"/>
  <headerFooter>
    <oddFooter>&amp;C20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3300"/>
    <pageSetUpPr fitToPage="1"/>
  </sheetPr>
  <dimension ref="A1:I27"/>
  <sheetViews>
    <sheetView showGridLines="0" zoomScale="85" zoomScaleNormal="85" workbookViewId="0"/>
  </sheetViews>
  <sheetFormatPr baseColWidth="10" defaultRowHeight="12.75" x14ac:dyDescent="0.2"/>
  <cols>
    <col min="1" max="1" width="32" style="2" customWidth="1"/>
    <col min="2" max="5" width="14.7109375" style="2" customWidth="1"/>
    <col min="6" max="6" width="27" style="2" customWidth="1"/>
    <col min="7" max="9" width="14.7109375" style="2" customWidth="1"/>
    <col min="10" max="16384" width="11.42578125" style="2"/>
  </cols>
  <sheetData>
    <row r="1" spans="1:9" s="112" customFormat="1" ht="15.75" x14ac:dyDescent="0.25">
      <c r="A1" s="52" t="str">
        <f>'Cuadro 1'!A3</f>
        <v>Febrero</v>
      </c>
    </row>
    <row r="2" spans="1:9" s="112" customFormat="1" ht="18" customHeight="1" x14ac:dyDescent="0.25">
      <c r="A2" s="581" t="s">
        <v>62</v>
      </c>
      <c r="B2" s="494"/>
      <c r="C2" s="494"/>
      <c r="D2" s="494"/>
      <c r="E2" s="494"/>
      <c r="F2" s="494"/>
      <c r="G2" s="494"/>
      <c r="H2" s="494"/>
      <c r="I2" s="494"/>
    </row>
    <row r="3" spans="1:9" s="112" customFormat="1" ht="12.75" customHeight="1" x14ac:dyDescent="0.25">
      <c r="A3" s="15"/>
      <c r="B3" s="117"/>
      <c r="C3" s="117"/>
      <c r="D3" s="117"/>
      <c r="E3" s="117"/>
      <c r="F3" s="117"/>
      <c r="G3" s="117"/>
      <c r="H3" s="117"/>
      <c r="I3" s="117"/>
    </row>
    <row r="4" spans="1:9" s="112" customFormat="1" ht="15.75" customHeight="1" x14ac:dyDescent="0.25">
      <c r="A4" s="581" t="s">
        <v>164</v>
      </c>
      <c r="B4" s="581"/>
      <c r="C4" s="581"/>
      <c r="D4" s="581"/>
      <c r="E4" s="581"/>
      <c r="F4" s="581"/>
      <c r="G4" s="581"/>
      <c r="H4" s="581"/>
      <c r="I4" s="581"/>
    </row>
    <row r="5" spans="1:9" s="112" customFormat="1" ht="15.75" x14ac:dyDescent="0.25">
      <c r="A5" s="581" t="s">
        <v>12</v>
      </c>
      <c r="B5" s="494"/>
      <c r="C5" s="494"/>
      <c r="D5" s="494"/>
      <c r="E5" s="494"/>
      <c r="F5" s="494"/>
      <c r="G5" s="494"/>
      <c r="H5" s="494"/>
      <c r="I5" s="494"/>
    </row>
    <row r="6" spans="1:9" ht="13.5" thickBot="1" x14ac:dyDescent="0.25">
      <c r="A6" s="14"/>
      <c r="B6" s="14"/>
      <c r="C6" s="14"/>
      <c r="D6" s="14"/>
      <c r="E6" s="14"/>
      <c r="F6" s="14"/>
      <c r="G6" s="14"/>
      <c r="H6" s="14"/>
      <c r="I6" s="14"/>
    </row>
    <row r="7" spans="1:9" s="4" customFormat="1" ht="31.5" customHeight="1" thickTop="1" x14ac:dyDescent="0.2">
      <c r="A7" s="81" t="s">
        <v>25</v>
      </c>
      <c r="B7" s="76" t="s">
        <v>116</v>
      </c>
      <c r="C7" s="76" t="s">
        <v>6</v>
      </c>
      <c r="D7" s="76" t="s">
        <v>7</v>
      </c>
      <c r="E7" s="116" t="s">
        <v>10</v>
      </c>
      <c r="F7" s="82" t="s">
        <v>162</v>
      </c>
      <c r="G7" s="77" t="s">
        <v>11</v>
      </c>
      <c r="H7" s="76" t="s">
        <v>130</v>
      </c>
      <c r="I7" s="116" t="s">
        <v>258</v>
      </c>
    </row>
    <row r="8" spans="1:9" s="4" customFormat="1" ht="31.5" customHeight="1" x14ac:dyDescent="0.25">
      <c r="A8" s="34" t="s">
        <v>29</v>
      </c>
      <c r="B8" s="20">
        <v>3905.0039999999999</v>
      </c>
      <c r="C8" s="20">
        <v>1793.1110000000001</v>
      </c>
      <c r="D8" s="20">
        <v>0</v>
      </c>
      <c r="E8" s="20">
        <v>4365.3270000000002</v>
      </c>
      <c r="F8" s="20">
        <v>384.346</v>
      </c>
      <c r="G8" s="20">
        <v>402.94299999999998</v>
      </c>
      <c r="H8" s="20">
        <v>149.73400000000001</v>
      </c>
      <c r="I8" s="20">
        <v>11000.464999999998</v>
      </c>
    </row>
    <row r="9" spans="1:9" s="4" customFormat="1" ht="18.75" customHeight="1" x14ac:dyDescent="0.25">
      <c r="A9" s="34" t="s">
        <v>30</v>
      </c>
      <c r="B9" s="20">
        <v>3612.1759999999999</v>
      </c>
      <c r="C9" s="20">
        <v>1282.248</v>
      </c>
      <c r="D9" s="20">
        <v>505.137</v>
      </c>
      <c r="E9" s="20">
        <v>7325.02</v>
      </c>
      <c r="F9" s="20">
        <v>513.58100000000002</v>
      </c>
      <c r="G9" s="20">
        <v>1391.653</v>
      </c>
      <c r="H9" s="20">
        <v>272.07900000000001</v>
      </c>
      <c r="I9" s="20">
        <v>14901.894</v>
      </c>
    </row>
    <row r="10" spans="1:9" s="4" customFormat="1" ht="18.75" customHeight="1" x14ac:dyDescent="0.25">
      <c r="A10" s="34" t="s">
        <v>31</v>
      </c>
      <c r="B10" s="20">
        <v>19022.490000000002</v>
      </c>
      <c r="C10" s="20">
        <v>10543.061</v>
      </c>
      <c r="D10" s="20">
        <v>156.14599999999999</v>
      </c>
      <c r="E10" s="20">
        <v>51255.599000000002</v>
      </c>
      <c r="F10" s="20">
        <v>2615.9589999999998</v>
      </c>
      <c r="G10" s="20">
        <v>4851.21</v>
      </c>
      <c r="H10" s="20">
        <v>836.91200000000003</v>
      </c>
      <c r="I10" s="20">
        <v>89281.377000000008</v>
      </c>
    </row>
    <row r="11" spans="1:9" s="4" customFormat="1" ht="18.75" customHeight="1" x14ac:dyDescent="0.25">
      <c r="A11" s="34" t="s">
        <v>32</v>
      </c>
      <c r="B11" s="20">
        <v>19954.219000000001</v>
      </c>
      <c r="C11" s="20">
        <v>9063.8230000000003</v>
      </c>
      <c r="D11" s="20">
        <v>1030.78</v>
      </c>
      <c r="E11" s="20">
        <v>27611.082999999999</v>
      </c>
      <c r="F11" s="20">
        <v>738.80899999999997</v>
      </c>
      <c r="G11" s="20">
        <v>1818.7460000000001</v>
      </c>
      <c r="H11" s="20">
        <v>1759.04</v>
      </c>
      <c r="I11" s="20">
        <v>61976.5</v>
      </c>
    </row>
    <row r="12" spans="1:9" s="4" customFormat="1" ht="18.75" customHeight="1" x14ac:dyDescent="0.25">
      <c r="A12" s="34" t="s">
        <v>33</v>
      </c>
      <c r="B12" s="20">
        <v>29963.484</v>
      </c>
      <c r="C12" s="20">
        <v>15408.795</v>
      </c>
      <c r="D12" s="20">
        <v>1093.06</v>
      </c>
      <c r="E12" s="20">
        <v>68685.221000000005</v>
      </c>
      <c r="F12" s="20">
        <v>1971.1679999999999</v>
      </c>
      <c r="G12" s="20">
        <v>4709.3609999999999</v>
      </c>
      <c r="H12" s="20">
        <v>3712.489</v>
      </c>
      <c r="I12" s="20">
        <v>125543.57800000001</v>
      </c>
    </row>
    <row r="13" spans="1:9" s="4" customFormat="1" ht="18.75" customHeight="1" x14ac:dyDescent="0.25">
      <c r="A13" s="34" t="s">
        <v>34</v>
      </c>
      <c r="B13" s="20">
        <v>59190.947999999997</v>
      </c>
      <c r="C13" s="20">
        <v>40154.161</v>
      </c>
      <c r="D13" s="20">
        <v>3575.9989999999998</v>
      </c>
      <c r="E13" s="20">
        <v>62275.550999999999</v>
      </c>
      <c r="F13" s="20">
        <v>2673.489</v>
      </c>
      <c r="G13" s="20">
        <v>6456.3850000000002</v>
      </c>
      <c r="H13" s="20">
        <v>3753.4479999999999</v>
      </c>
      <c r="I13" s="20">
        <v>178079.981</v>
      </c>
    </row>
    <row r="14" spans="1:9" s="4" customFormat="1" ht="18.75" customHeight="1" x14ac:dyDescent="0.25">
      <c r="A14" s="34" t="s">
        <v>35</v>
      </c>
      <c r="B14" s="20">
        <v>44703.864000000001</v>
      </c>
      <c r="C14" s="20">
        <v>26248.133999999998</v>
      </c>
      <c r="D14" s="20">
        <v>2323.5219999999999</v>
      </c>
      <c r="E14" s="20">
        <v>77601.740999999995</v>
      </c>
      <c r="F14" s="20">
        <v>1353.248</v>
      </c>
      <c r="G14" s="20">
        <v>2919.4029999999998</v>
      </c>
      <c r="H14" s="20">
        <v>1664.3689999999999</v>
      </c>
      <c r="I14" s="20">
        <v>156814.28099999999</v>
      </c>
    </row>
    <row r="15" spans="1:9" s="4" customFormat="1" ht="18.75" customHeight="1" x14ac:dyDescent="0.25">
      <c r="A15" s="34" t="s">
        <v>36</v>
      </c>
      <c r="B15" s="20">
        <v>21927.036</v>
      </c>
      <c r="C15" s="20">
        <v>10240.49</v>
      </c>
      <c r="D15" s="20">
        <v>2568.7800000000002</v>
      </c>
      <c r="E15" s="20">
        <v>33339.141000000003</v>
      </c>
      <c r="F15" s="20">
        <v>618.42399999999998</v>
      </c>
      <c r="G15" s="20">
        <v>3422.22</v>
      </c>
      <c r="H15" s="20">
        <v>1395.4839999999999</v>
      </c>
      <c r="I15" s="20">
        <v>73511.574999999997</v>
      </c>
    </row>
    <row r="16" spans="1:9" s="4" customFormat="1" ht="18.75" customHeight="1" x14ac:dyDescent="0.25">
      <c r="A16" s="34" t="s">
        <v>410</v>
      </c>
      <c r="B16" s="20">
        <v>19427.883000000002</v>
      </c>
      <c r="C16" s="20">
        <v>5623.1689999999999</v>
      </c>
      <c r="D16" s="20">
        <v>875.92</v>
      </c>
      <c r="E16" s="20">
        <v>15961.096</v>
      </c>
      <c r="F16" s="20">
        <v>548.61699999999996</v>
      </c>
      <c r="G16" s="20">
        <v>1153.664</v>
      </c>
      <c r="H16" s="20">
        <v>1107.0940000000001</v>
      </c>
      <c r="I16" s="20">
        <v>44697.442999999992</v>
      </c>
    </row>
    <row r="17" spans="1:9" s="4" customFormat="1" ht="18.75" customHeight="1" x14ac:dyDescent="0.25">
      <c r="A17" s="34" t="s">
        <v>37</v>
      </c>
      <c r="B17" s="20">
        <v>149555.10999999999</v>
      </c>
      <c r="C17" s="20">
        <v>88820.285000000003</v>
      </c>
      <c r="D17" s="20">
        <v>3682.1329999999998</v>
      </c>
      <c r="E17" s="20">
        <v>124152.35400000001</v>
      </c>
      <c r="F17" s="20">
        <v>2261.154</v>
      </c>
      <c r="G17" s="20">
        <v>6150.2250000000004</v>
      </c>
      <c r="H17" s="20">
        <v>4285.8620000000001</v>
      </c>
      <c r="I17" s="20">
        <v>378907.12299999996</v>
      </c>
    </row>
    <row r="18" spans="1:9" s="4" customFormat="1" ht="18.75" customHeight="1" x14ac:dyDescent="0.25">
      <c r="A18" s="34" t="s">
        <v>38</v>
      </c>
      <c r="B18" s="20">
        <v>15455.663</v>
      </c>
      <c r="C18" s="20">
        <v>16721.684000000001</v>
      </c>
      <c r="D18" s="20">
        <v>2653.136</v>
      </c>
      <c r="E18" s="20">
        <v>33005.017</v>
      </c>
      <c r="F18" s="20">
        <v>1194.1669999999999</v>
      </c>
      <c r="G18" s="20">
        <v>3618.0680000000002</v>
      </c>
      <c r="H18" s="20">
        <v>1078.8900000000001</v>
      </c>
      <c r="I18" s="20">
        <v>73726.625</v>
      </c>
    </row>
    <row r="19" spans="1:9" s="4" customFormat="1" ht="18.75" customHeight="1" x14ac:dyDescent="0.25">
      <c r="A19" s="34" t="s">
        <v>39</v>
      </c>
      <c r="B19" s="20">
        <v>7720.357</v>
      </c>
      <c r="C19" s="20">
        <v>2116.4279999999999</v>
      </c>
      <c r="D19" s="20">
        <v>2083.511</v>
      </c>
      <c r="E19" s="20">
        <v>12726.754000000001</v>
      </c>
      <c r="F19" s="20">
        <v>764.90099999999995</v>
      </c>
      <c r="G19" s="20">
        <v>1531.5329999999999</v>
      </c>
      <c r="H19" s="20">
        <v>1175.9860000000001</v>
      </c>
      <c r="I19" s="20">
        <v>28119.470000000005</v>
      </c>
    </row>
    <row r="20" spans="1:9" s="4" customFormat="1" ht="18.75" customHeight="1" x14ac:dyDescent="0.25">
      <c r="A20" s="35" t="s">
        <v>40</v>
      </c>
      <c r="B20" s="20">
        <v>14574.789000000001</v>
      </c>
      <c r="C20" s="20">
        <v>11161.027</v>
      </c>
      <c r="D20" s="20">
        <v>3515.8069999999998</v>
      </c>
      <c r="E20" s="20">
        <v>25070.237000000001</v>
      </c>
      <c r="F20" s="20">
        <v>1629.924</v>
      </c>
      <c r="G20" s="20">
        <v>3226.415</v>
      </c>
      <c r="H20" s="20">
        <v>1085.6189999999999</v>
      </c>
      <c r="I20" s="20">
        <v>60263.817999999999</v>
      </c>
    </row>
    <row r="21" spans="1:9" s="4" customFormat="1" ht="18.75" customHeight="1" x14ac:dyDescent="0.25">
      <c r="A21" s="35" t="s">
        <v>41</v>
      </c>
      <c r="B21" s="20">
        <v>1992.472</v>
      </c>
      <c r="C21" s="20">
        <v>1559.155</v>
      </c>
      <c r="D21" s="20">
        <v>0</v>
      </c>
      <c r="E21" s="20">
        <v>3177.7640000000001</v>
      </c>
      <c r="F21" s="20">
        <v>197.928</v>
      </c>
      <c r="G21" s="20">
        <v>233.25399999999999</v>
      </c>
      <c r="H21" s="20">
        <v>405.36700000000002</v>
      </c>
      <c r="I21" s="20">
        <v>7565.94</v>
      </c>
    </row>
    <row r="22" spans="1:9" s="4" customFormat="1" ht="18.75" customHeight="1" x14ac:dyDescent="0.25">
      <c r="A22" s="34" t="s">
        <v>42</v>
      </c>
      <c r="B22" s="20">
        <v>3526.768</v>
      </c>
      <c r="C22" s="20">
        <v>3808.442</v>
      </c>
      <c r="D22" s="20">
        <v>0</v>
      </c>
      <c r="E22" s="20">
        <v>7721.1329999999998</v>
      </c>
      <c r="F22" s="20">
        <v>338.29399999999998</v>
      </c>
      <c r="G22" s="20">
        <v>1032.9169999999999</v>
      </c>
      <c r="H22" s="407">
        <v>299.166</v>
      </c>
      <c r="I22" s="407">
        <v>16726.72</v>
      </c>
    </row>
    <row r="23" spans="1:9" s="4" customFormat="1" ht="18.75" customHeight="1" x14ac:dyDescent="0.25">
      <c r="A23" s="36" t="s">
        <v>43</v>
      </c>
      <c r="B23" s="271">
        <v>109912.039</v>
      </c>
      <c r="C23" s="271">
        <v>62991.737000000001</v>
      </c>
      <c r="D23" s="271">
        <v>15428.902</v>
      </c>
      <c r="E23" s="271">
        <v>136111.32800000001</v>
      </c>
      <c r="F23" s="271">
        <v>7016.3810000000003</v>
      </c>
      <c r="G23" s="271">
        <v>13614.847</v>
      </c>
      <c r="H23" s="411">
        <v>7009.192</v>
      </c>
      <c r="I23" s="407">
        <v>352084.42600000004</v>
      </c>
    </row>
    <row r="24" spans="1:9" s="4" customFormat="1" ht="18.75" customHeight="1" thickBot="1" x14ac:dyDescent="0.3">
      <c r="A24" s="45" t="s">
        <v>0</v>
      </c>
      <c r="B24" s="44">
        <v>524444.30200000003</v>
      </c>
      <c r="C24" s="44">
        <v>307535.75000000006</v>
      </c>
      <c r="D24" s="44">
        <v>39492.832999999999</v>
      </c>
      <c r="E24" s="44">
        <v>690384.36600000004</v>
      </c>
      <c r="F24" s="44">
        <v>24820.39</v>
      </c>
      <c r="G24" s="44">
        <v>56532.844000000012</v>
      </c>
      <c r="H24" s="405">
        <v>29990.731</v>
      </c>
      <c r="I24" s="405">
        <v>1673201.2159999998</v>
      </c>
    </row>
    <row r="25" spans="1:9" ht="13.5" customHeight="1" thickTop="1" x14ac:dyDescent="0.2">
      <c r="A25" s="582" t="s">
        <v>217</v>
      </c>
      <c r="B25" s="472"/>
      <c r="C25" s="472"/>
      <c r="D25" s="472"/>
      <c r="E25" s="472"/>
      <c r="F25" s="472"/>
      <c r="G25" s="472"/>
      <c r="H25" s="100"/>
      <c r="I25" s="100"/>
    </row>
    <row r="26" spans="1:9" x14ac:dyDescent="0.2">
      <c r="A26" s="24" t="s">
        <v>341</v>
      </c>
    </row>
    <row r="27" spans="1:9" ht="24.75" customHeight="1" x14ac:dyDescent="0.2">
      <c r="A27" s="553" t="s">
        <v>324</v>
      </c>
      <c r="B27" s="431"/>
      <c r="C27" s="431"/>
      <c r="D27" s="431"/>
      <c r="E27" s="431"/>
      <c r="F27" s="431"/>
      <c r="G27" s="431"/>
      <c r="H27" s="589"/>
      <c r="I27" s="589"/>
    </row>
  </sheetData>
  <mergeCells count="5">
    <mergeCell ref="A27:I27"/>
    <mergeCell ref="A2:I2"/>
    <mergeCell ref="A4:I4"/>
    <mergeCell ref="A5:I5"/>
    <mergeCell ref="A25:G25"/>
  </mergeCells>
  <pageMargins left="0.7" right="0.7" top="0.75" bottom="0.75" header="0.3" footer="0.3"/>
  <pageSetup paperSize="281" scale="93" orientation="landscape" r:id="rId1"/>
  <headerFooter>
    <oddFooter xml:space="preserve">&amp;C21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003300"/>
    <pageSetUpPr fitToPage="1"/>
  </sheetPr>
  <dimension ref="A1:F32"/>
  <sheetViews>
    <sheetView showGridLines="0" zoomScale="70" zoomScaleNormal="70" workbookViewId="0"/>
  </sheetViews>
  <sheetFormatPr baseColWidth="10" defaultRowHeight="12.75" x14ac:dyDescent="0.2"/>
  <cols>
    <col min="1" max="1" width="42.42578125" style="2" customWidth="1"/>
    <col min="2" max="2" width="14.7109375" style="2" customWidth="1"/>
    <col min="3" max="3" width="16.28515625" style="2" customWidth="1"/>
    <col min="4" max="4" width="13.28515625" style="2" customWidth="1"/>
    <col min="5" max="5" width="14.5703125" style="2" customWidth="1"/>
    <col min="6" max="6" width="19.42578125" style="2" customWidth="1"/>
    <col min="7" max="16384" width="11.42578125" style="2"/>
  </cols>
  <sheetData>
    <row r="1" spans="1:6" ht="15.75" x14ac:dyDescent="0.25">
      <c r="A1" s="52" t="str">
        <f>'Cuadro 1'!A3</f>
        <v>Febrero</v>
      </c>
    </row>
    <row r="2" spans="1:6" ht="18" customHeight="1" x14ac:dyDescent="0.25">
      <c r="A2" s="519" t="s">
        <v>63</v>
      </c>
      <c r="B2" s="434"/>
      <c r="C2" s="434"/>
      <c r="D2" s="434"/>
      <c r="E2" s="434"/>
      <c r="F2" s="434"/>
    </row>
    <row r="3" spans="1:6" ht="12.75" customHeight="1" x14ac:dyDescent="0.2">
      <c r="A3" s="4" t="s">
        <v>20</v>
      </c>
    </row>
    <row r="4" spans="1:6" ht="33" customHeight="1" x14ac:dyDescent="0.25">
      <c r="A4" s="519" t="s">
        <v>182</v>
      </c>
      <c r="B4" s="434"/>
      <c r="C4" s="434"/>
      <c r="D4" s="434"/>
      <c r="E4" s="434"/>
      <c r="F4" s="434"/>
    </row>
    <row r="5" spans="1:6" ht="13.5" customHeight="1" thickBot="1" x14ac:dyDescent="0.25"/>
    <row r="6" spans="1:6" s="138" customFormat="1" ht="16.5" customHeight="1" thickTop="1" x14ac:dyDescent="0.2">
      <c r="A6" s="592" t="s">
        <v>26</v>
      </c>
      <c r="B6" s="594" t="s">
        <v>105</v>
      </c>
      <c r="C6" s="594" t="s">
        <v>124</v>
      </c>
      <c r="D6" s="594" t="s">
        <v>148</v>
      </c>
      <c r="E6" s="594" t="s">
        <v>9</v>
      </c>
      <c r="F6" s="520" t="s">
        <v>165</v>
      </c>
    </row>
    <row r="7" spans="1:6" s="138" customFormat="1" ht="16.5" customHeight="1" x14ac:dyDescent="0.2">
      <c r="A7" s="593"/>
      <c r="B7" s="461"/>
      <c r="C7" s="461"/>
      <c r="D7" s="461"/>
      <c r="E7" s="461"/>
      <c r="F7" s="595"/>
    </row>
    <row r="8" spans="1:6" s="138" customFormat="1" ht="24" customHeight="1" x14ac:dyDescent="0.2">
      <c r="A8" s="153" t="s">
        <v>265</v>
      </c>
      <c r="B8" s="85"/>
      <c r="C8" s="85"/>
      <c r="D8" s="85"/>
      <c r="E8" s="272"/>
      <c r="F8" s="273"/>
    </row>
    <row r="9" spans="1:6" s="138" customFormat="1" ht="30" customHeight="1" x14ac:dyDescent="0.2">
      <c r="A9" s="150" t="s">
        <v>267</v>
      </c>
      <c r="B9" s="86"/>
      <c r="C9" s="86"/>
      <c r="D9" s="87"/>
      <c r="E9" s="272"/>
      <c r="F9" s="214"/>
    </row>
    <row r="10" spans="1:6" s="138" customFormat="1" ht="21.95" customHeight="1" x14ac:dyDescent="0.25">
      <c r="A10" s="127" t="s">
        <v>5</v>
      </c>
      <c r="B10" s="20">
        <v>7</v>
      </c>
      <c r="C10" s="20">
        <v>2</v>
      </c>
      <c r="D10" s="11">
        <v>9</v>
      </c>
      <c r="E10" s="20">
        <v>8</v>
      </c>
      <c r="F10" s="21">
        <v>17</v>
      </c>
    </row>
    <row r="11" spans="1:6" s="138" customFormat="1" ht="21.95" customHeight="1" x14ac:dyDescent="0.25">
      <c r="A11" s="127" t="s">
        <v>13</v>
      </c>
      <c r="B11" s="20">
        <v>6</v>
      </c>
      <c r="C11" s="20">
        <v>0</v>
      </c>
      <c r="D11" s="11">
        <v>6</v>
      </c>
      <c r="E11" s="20">
        <v>2</v>
      </c>
      <c r="F11" s="21">
        <v>8</v>
      </c>
    </row>
    <row r="12" spans="1:6" s="138" customFormat="1" ht="21.95" customHeight="1" x14ac:dyDescent="0.25">
      <c r="A12" s="127" t="s">
        <v>7</v>
      </c>
      <c r="B12" s="20">
        <v>1</v>
      </c>
      <c r="C12" s="20">
        <v>1</v>
      </c>
      <c r="D12" s="11">
        <v>2</v>
      </c>
      <c r="E12" s="20">
        <v>0</v>
      </c>
      <c r="F12" s="21">
        <v>2</v>
      </c>
    </row>
    <row r="13" spans="1:6" s="138" customFormat="1" ht="21.95" customHeight="1" x14ac:dyDescent="0.25">
      <c r="A13" s="127" t="s">
        <v>10</v>
      </c>
      <c r="B13" s="20">
        <v>5</v>
      </c>
      <c r="C13" s="20">
        <v>0</v>
      </c>
      <c r="D13" s="11">
        <v>5</v>
      </c>
      <c r="E13" s="20">
        <v>1</v>
      </c>
      <c r="F13" s="21">
        <v>6</v>
      </c>
    </row>
    <row r="14" spans="1:6" s="138" customFormat="1" ht="21.95" customHeight="1" x14ac:dyDescent="0.25">
      <c r="A14" s="127" t="s">
        <v>166</v>
      </c>
      <c r="B14" s="20">
        <v>0</v>
      </c>
      <c r="C14" s="20">
        <v>0</v>
      </c>
      <c r="D14" s="11">
        <v>0</v>
      </c>
      <c r="E14" s="20">
        <v>0</v>
      </c>
      <c r="F14" s="21">
        <v>0</v>
      </c>
    </row>
    <row r="15" spans="1:6" s="138" customFormat="1" ht="21.95" customHeight="1" x14ac:dyDescent="0.25">
      <c r="A15" s="127" t="s">
        <v>11</v>
      </c>
      <c r="B15" s="20">
        <v>2</v>
      </c>
      <c r="C15" s="20">
        <v>0</v>
      </c>
      <c r="D15" s="11">
        <v>2</v>
      </c>
      <c r="E15" s="20">
        <v>1</v>
      </c>
      <c r="F15" s="21">
        <v>3</v>
      </c>
    </row>
    <row r="16" spans="1:6" s="138" customFormat="1" ht="30" customHeight="1" x14ac:dyDescent="0.25">
      <c r="A16" s="150" t="s">
        <v>268</v>
      </c>
      <c r="B16" s="21"/>
      <c r="C16" s="20"/>
      <c r="D16" s="11"/>
      <c r="E16" s="20"/>
      <c r="F16" s="21"/>
    </row>
    <row r="17" spans="1:6" s="138" customFormat="1" ht="21.95" customHeight="1" x14ac:dyDescent="0.25">
      <c r="A17" s="127" t="s">
        <v>5</v>
      </c>
      <c r="B17" s="21">
        <v>0</v>
      </c>
      <c r="C17" s="20">
        <v>0</v>
      </c>
      <c r="D17" s="11">
        <v>0</v>
      </c>
      <c r="E17" s="20">
        <v>0</v>
      </c>
      <c r="F17" s="21">
        <v>0</v>
      </c>
    </row>
    <row r="18" spans="1:6" s="138" customFormat="1" ht="21.95" customHeight="1" x14ac:dyDescent="0.25">
      <c r="A18" s="127" t="s">
        <v>13</v>
      </c>
      <c r="B18" s="21">
        <v>0</v>
      </c>
      <c r="C18" s="20">
        <v>0</v>
      </c>
      <c r="D18" s="11">
        <v>0</v>
      </c>
      <c r="E18" s="20">
        <v>0</v>
      </c>
      <c r="F18" s="21">
        <v>0</v>
      </c>
    </row>
    <row r="19" spans="1:6" s="138" customFormat="1" ht="21.95" customHeight="1" x14ac:dyDescent="0.25">
      <c r="A19" s="127" t="s">
        <v>7</v>
      </c>
      <c r="B19" s="21">
        <v>0</v>
      </c>
      <c r="C19" s="20">
        <v>0</v>
      </c>
      <c r="D19" s="11">
        <v>0</v>
      </c>
      <c r="E19" s="20">
        <v>0</v>
      </c>
      <c r="F19" s="21">
        <v>0</v>
      </c>
    </row>
    <row r="20" spans="1:6" s="138" customFormat="1" ht="21.95" customHeight="1" x14ac:dyDescent="0.25">
      <c r="A20" s="127" t="s">
        <v>10</v>
      </c>
      <c r="B20" s="21">
        <v>0</v>
      </c>
      <c r="C20" s="20">
        <v>0</v>
      </c>
      <c r="D20" s="11">
        <v>0</v>
      </c>
      <c r="E20" s="20">
        <v>0</v>
      </c>
      <c r="F20" s="21">
        <v>0</v>
      </c>
    </row>
    <row r="21" spans="1:6" s="138" customFormat="1" ht="21.95" customHeight="1" x14ac:dyDescent="0.25">
      <c r="A21" s="127" t="s">
        <v>166</v>
      </c>
      <c r="B21" s="21">
        <v>0</v>
      </c>
      <c r="C21" s="20">
        <v>0</v>
      </c>
      <c r="D21" s="11">
        <v>0</v>
      </c>
      <c r="E21" s="20">
        <v>0</v>
      </c>
      <c r="F21" s="21">
        <v>0</v>
      </c>
    </row>
    <row r="22" spans="1:6" s="138" customFormat="1" ht="21.95" customHeight="1" x14ac:dyDescent="0.25">
      <c r="A22" s="127" t="s">
        <v>11</v>
      </c>
      <c r="B22" s="21">
        <v>0</v>
      </c>
      <c r="C22" s="20">
        <v>0</v>
      </c>
      <c r="D22" s="11">
        <v>0</v>
      </c>
      <c r="E22" s="20">
        <v>0</v>
      </c>
      <c r="F22" s="21">
        <v>0</v>
      </c>
    </row>
    <row r="23" spans="1:6" s="138" customFormat="1" ht="24" customHeight="1" x14ac:dyDescent="0.25">
      <c r="A23" s="154" t="s">
        <v>266</v>
      </c>
      <c r="B23" s="21"/>
      <c r="C23" s="20"/>
      <c r="D23" s="11"/>
      <c r="E23" s="20"/>
      <c r="F23" s="21"/>
    </row>
    <row r="24" spans="1:6" s="138" customFormat="1" ht="21.95" customHeight="1" x14ac:dyDescent="0.25">
      <c r="A24" s="127" t="s">
        <v>5</v>
      </c>
      <c r="B24" s="21">
        <v>0</v>
      </c>
      <c r="C24" s="20">
        <v>0</v>
      </c>
      <c r="D24" s="11">
        <v>0</v>
      </c>
      <c r="E24" s="20">
        <v>0</v>
      </c>
      <c r="F24" s="21">
        <v>0</v>
      </c>
    </row>
    <row r="25" spans="1:6" s="138" customFormat="1" ht="21.95" customHeight="1" x14ac:dyDescent="0.25">
      <c r="A25" s="127" t="s">
        <v>13</v>
      </c>
      <c r="B25" s="21">
        <v>0</v>
      </c>
      <c r="C25" s="20">
        <v>0</v>
      </c>
      <c r="D25" s="11">
        <v>0</v>
      </c>
      <c r="E25" s="20">
        <v>0</v>
      </c>
      <c r="F25" s="21">
        <v>0</v>
      </c>
    </row>
    <row r="26" spans="1:6" s="138" customFormat="1" ht="21.95" customHeight="1" x14ac:dyDescent="0.25">
      <c r="A26" s="127" t="s">
        <v>7</v>
      </c>
      <c r="B26" s="21">
        <v>0</v>
      </c>
      <c r="C26" s="20">
        <v>0</v>
      </c>
      <c r="D26" s="11">
        <v>0</v>
      </c>
      <c r="E26" s="20">
        <v>0</v>
      </c>
      <c r="F26" s="21">
        <v>0</v>
      </c>
    </row>
    <row r="27" spans="1:6" s="138" customFormat="1" ht="21.95" customHeight="1" x14ac:dyDescent="0.25">
      <c r="A27" s="127" t="s">
        <v>10</v>
      </c>
      <c r="B27" s="21">
        <v>0</v>
      </c>
      <c r="C27" s="20">
        <v>0</v>
      </c>
      <c r="D27" s="11">
        <v>0</v>
      </c>
      <c r="E27" s="20">
        <v>0</v>
      </c>
      <c r="F27" s="21">
        <v>0</v>
      </c>
    </row>
    <row r="28" spans="1:6" s="138" customFormat="1" ht="21.95" customHeight="1" x14ac:dyDescent="0.25">
      <c r="A28" s="127" t="s">
        <v>166</v>
      </c>
      <c r="B28" s="21">
        <v>0</v>
      </c>
      <c r="C28" s="20">
        <v>0</v>
      </c>
      <c r="D28" s="11">
        <v>0</v>
      </c>
      <c r="E28" s="20">
        <v>0</v>
      </c>
      <c r="F28" s="21">
        <v>0</v>
      </c>
    </row>
    <row r="29" spans="1:6" s="138" customFormat="1" ht="21.95" customHeight="1" x14ac:dyDescent="0.25">
      <c r="A29" s="127" t="s">
        <v>11</v>
      </c>
      <c r="B29" s="21">
        <v>0</v>
      </c>
      <c r="C29" s="20">
        <v>0</v>
      </c>
      <c r="D29" s="11">
        <v>0</v>
      </c>
      <c r="E29" s="20">
        <v>0</v>
      </c>
      <c r="F29" s="21">
        <v>0</v>
      </c>
    </row>
    <row r="30" spans="1:6" s="138" customFormat="1" ht="21.75" customHeight="1" thickBot="1" x14ac:dyDescent="0.25">
      <c r="A30" s="152" t="s">
        <v>0</v>
      </c>
      <c r="B30" s="136">
        <v>21</v>
      </c>
      <c r="C30" s="137">
        <v>3</v>
      </c>
      <c r="D30" s="136">
        <v>24</v>
      </c>
      <c r="E30" s="137">
        <v>12</v>
      </c>
      <c r="F30" s="136">
        <v>36</v>
      </c>
    </row>
    <row r="31" spans="1:6" ht="27" customHeight="1" thickTop="1" x14ac:dyDescent="0.2">
      <c r="A31" s="582" t="s">
        <v>207</v>
      </c>
      <c r="B31" s="472"/>
      <c r="C31" s="472"/>
      <c r="D31" s="472"/>
      <c r="E31" s="472"/>
      <c r="F31" s="472"/>
    </row>
    <row r="32" spans="1:6" ht="24" customHeight="1" x14ac:dyDescent="0.2">
      <c r="A32" s="591" t="s">
        <v>208</v>
      </c>
      <c r="B32" s="431"/>
      <c r="C32" s="431"/>
      <c r="D32" s="431"/>
      <c r="E32" s="431"/>
      <c r="F32" s="431"/>
    </row>
  </sheetData>
  <mergeCells count="10">
    <mergeCell ref="A32:F32"/>
    <mergeCell ref="A31:F31"/>
    <mergeCell ref="A6:A7"/>
    <mergeCell ref="E6:E7"/>
    <mergeCell ref="A2:F2"/>
    <mergeCell ref="A4:F4"/>
    <mergeCell ref="B6:B7"/>
    <mergeCell ref="C6:C7"/>
    <mergeCell ref="D6:D7"/>
    <mergeCell ref="F6:F7"/>
  </mergeCells>
  <phoneticPr fontId="0" type="noConversion"/>
  <pageMargins left="0.7" right="0.7" top="0.75" bottom="0.75" header="0.3" footer="0.3"/>
  <pageSetup paperSize="281" scale="76" orientation="portrait" horizontalDpi="300" verticalDpi="300" r:id="rId1"/>
  <headerFooter alignWithMargins="0">
    <oddFooter>&amp;C22</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3300"/>
    <pageSetUpPr fitToPage="1"/>
  </sheetPr>
  <dimension ref="A1:F46"/>
  <sheetViews>
    <sheetView showGridLines="0" zoomScale="85" zoomScaleNormal="85" workbookViewId="0"/>
  </sheetViews>
  <sheetFormatPr baseColWidth="10" defaultRowHeight="12.75" x14ac:dyDescent="0.2"/>
  <cols>
    <col min="1" max="1" width="43.28515625" style="2" customWidth="1"/>
    <col min="2" max="2" width="14.7109375" style="2" customWidth="1"/>
    <col min="3" max="3" width="17" style="2" customWidth="1"/>
    <col min="4" max="4" width="13.28515625" style="2" customWidth="1"/>
    <col min="5" max="5" width="14.5703125" style="2" customWidth="1"/>
    <col min="6" max="6" width="20" style="2" customWidth="1"/>
    <col min="7" max="16384" width="11.42578125" style="2"/>
  </cols>
  <sheetData>
    <row r="1" spans="1:6" ht="15.75" x14ac:dyDescent="0.25">
      <c r="A1" s="52" t="str">
        <f>'Cuadro 1'!A3</f>
        <v>Febrero</v>
      </c>
    </row>
    <row r="2" spans="1:6" ht="13.5" x14ac:dyDescent="0.25">
      <c r="A2" s="519" t="s">
        <v>317</v>
      </c>
      <c r="B2" s="434"/>
      <c r="C2" s="434"/>
      <c r="D2" s="434"/>
      <c r="E2" s="434"/>
      <c r="F2" s="434"/>
    </row>
    <row r="3" spans="1:6" x14ac:dyDescent="0.2">
      <c r="A3" s="4" t="s">
        <v>20</v>
      </c>
    </row>
    <row r="4" spans="1:6" ht="36" customHeight="1" x14ac:dyDescent="0.25">
      <c r="A4" s="519" t="s">
        <v>168</v>
      </c>
      <c r="B4" s="434"/>
      <c r="C4" s="434"/>
      <c r="D4" s="434"/>
      <c r="E4" s="434"/>
      <c r="F4" s="434"/>
    </row>
    <row r="5" spans="1:6" x14ac:dyDescent="0.2">
      <c r="A5" s="598" t="s">
        <v>167</v>
      </c>
      <c r="B5" s="434"/>
      <c r="C5" s="434"/>
      <c r="D5" s="434"/>
      <c r="E5" s="434"/>
      <c r="F5" s="434"/>
    </row>
    <row r="6" spans="1:6" ht="13.5" thickBot="1" x14ac:dyDescent="0.25"/>
    <row r="7" spans="1:6" s="4" customFormat="1" ht="16.5" customHeight="1" thickTop="1" x14ac:dyDescent="0.2">
      <c r="A7" s="592" t="s">
        <v>26</v>
      </c>
      <c r="B7" s="520" t="s">
        <v>105</v>
      </c>
      <c r="C7" s="520" t="s">
        <v>169</v>
      </c>
      <c r="D7" s="594" t="s">
        <v>148</v>
      </c>
      <c r="E7" s="32" t="s">
        <v>21</v>
      </c>
      <c r="F7" s="520" t="s">
        <v>165</v>
      </c>
    </row>
    <row r="8" spans="1:6" s="4" customFormat="1" ht="16.5" customHeight="1" x14ac:dyDescent="0.2">
      <c r="A8" s="599"/>
      <c r="B8" s="595"/>
      <c r="C8" s="595"/>
      <c r="D8" s="461"/>
      <c r="E8" s="29" t="s">
        <v>23</v>
      </c>
      <c r="F8" s="595"/>
    </row>
    <row r="9" spans="1:6" s="4" customFormat="1" ht="24" customHeight="1" x14ac:dyDescent="0.25">
      <c r="A9" s="102" t="s">
        <v>265</v>
      </c>
      <c r="B9" s="85"/>
      <c r="C9" s="85"/>
      <c r="D9" s="85"/>
      <c r="E9" s="272"/>
      <c r="F9" s="273"/>
    </row>
    <row r="10" spans="1:6" s="4" customFormat="1" ht="30" customHeight="1" x14ac:dyDescent="0.2">
      <c r="A10" s="54" t="s">
        <v>267</v>
      </c>
      <c r="B10" s="86"/>
      <c r="C10" s="86"/>
      <c r="D10" s="87"/>
      <c r="E10" s="272"/>
      <c r="F10" s="214"/>
    </row>
    <row r="11" spans="1:6" s="4" customFormat="1" ht="15.75" x14ac:dyDescent="0.25">
      <c r="A11" s="41" t="s">
        <v>5</v>
      </c>
      <c r="B11" s="20">
        <v>1214.7090000000001</v>
      </c>
      <c r="C11" s="20">
        <v>312.29199999999997</v>
      </c>
      <c r="D11" s="11">
        <v>1527.001</v>
      </c>
      <c r="E11" s="20">
        <v>4749.5029999999997</v>
      </c>
      <c r="F11" s="21">
        <v>6276.5039999999999</v>
      </c>
    </row>
    <row r="12" spans="1:6" s="4" customFormat="1" ht="15.75" x14ac:dyDescent="0.25">
      <c r="A12" s="41" t="s">
        <v>13</v>
      </c>
      <c r="B12" s="20">
        <v>2247.1379999999999</v>
      </c>
      <c r="C12" s="20">
        <v>0</v>
      </c>
      <c r="D12" s="11">
        <v>2247.1379999999999</v>
      </c>
      <c r="E12" s="20">
        <v>616.09100000000001</v>
      </c>
      <c r="F12" s="21">
        <v>2863.2289999999998</v>
      </c>
    </row>
    <row r="13" spans="1:6" s="4" customFormat="1" ht="15.75" x14ac:dyDescent="0.25">
      <c r="A13" s="41" t="s">
        <v>7</v>
      </c>
      <c r="B13" s="20">
        <v>407.20299999999997</v>
      </c>
      <c r="C13" s="20">
        <v>768.846</v>
      </c>
      <c r="D13" s="11">
        <v>1176.049</v>
      </c>
      <c r="E13" s="20">
        <v>0</v>
      </c>
      <c r="F13" s="21">
        <v>1176.049</v>
      </c>
    </row>
    <row r="14" spans="1:6" s="4" customFormat="1" ht="15.75" x14ac:dyDescent="0.25">
      <c r="A14" s="41" t="s">
        <v>10</v>
      </c>
      <c r="B14" s="20">
        <v>1094.9369999999999</v>
      </c>
      <c r="C14" s="20">
        <v>0</v>
      </c>
      <c r="D14" s="11">
        <v>1094.9369999999999</v>
      </c>
      <c r="E14" s="20">
        <v>164.339</v>
      </c>
      <c r="F14" s="21">
        <v>1259.2759999999998</v>
      </c>
    </row>
    <row r="15" spans="1:6" s="4" customFormat="1" ht="15.75" x14ac:dyDescent="0.25">
      <c r="A15" s="41" t="s">
        <v>166</v>
      </c>
      <c r="B15" s="20">
        <v>0</v>
      </c>
      <c r="C15" s="20">
        <v>0</v>
      </c>
      <c r="D15" s="11">
        <v>0</v>
      </c>
      <c r="E15" s="20">
        <v>0</v>
      </c>
      <c r="F15" s="21">
        <v>0</v>
      </c>
    </row>
    <row r="16" spans="1:6" s="4" customFormat="1" ht="15.75" x14ac:dyDescent="0.25">
      <c r="A16" s="41" t="s">
        <v>11</v>
      </c>
      <c r="B16" s="20">
        <v>89.659000000000006</v>
      </c>
      <c r="C16" s="20">
        <v>0</v>
      </c>
      <c r="D16" s="11">
        <v>89.659000000000006</v>
      </c>
      <c r="E16" s="20">
        <v>65.734999999999999</v>
      </c>
      <c r="F16" s="21">
        <v>155.39400000000001</v>
      </c>
    </row>
    <row r="17" spans="1:6" s="4" customFormat="1" ht="30" customHeight="1" x14ac:dyDescent="0.25">
      <c r="A17" s="54" t="s">
        <v>268</v>
      </c>
      <c r="B17" s="21"/>
      <c r="C17" s="20"/>
      <c r="D17" s="11"/>
      <c r="E17" s="20"/>
      <c r="F17" s="21"/>
    </row>
    <row r="18" spans="1:6" s="4" customFormat="1" ht="15.75" x14ac:dyDescent="0.25">
      <c r="A18" s="41" t="s">
        <v>5</v>
      </c>
      <c r="B18" s="21">
        <v>0</v>
      </c>
      <c r="C18" s="20">
        <v>0</v>
      </c>
      <c r="D18" s="11">
        <v>0</v>
      </c>
      <c r="E18" s="20">
        <v>0</v>
      </c>
      <c r="F18" s="21">
        <v>0</v>
      </c>
    </row>
    <row r="19" spans="1:6" s="4" customFormat="1" ht="15.75" x14ac:dyDescent="0.25">
      <c r="A19" s="41" t="s">
        <v>13</v>
      </c>
      <c r="B19" s="21">
        <v>0</v>
      </c>
      <c r="C19" s="20">
        <v>0</v>
      </c>
      <c r="D19" s="11">
        <v>0</v>
      </c>
      <c r="E19" s="20">
        <v>0</v>
      </c>
      <c r="F19" s="21">
        <v>0</v>
      </c>
    </row>
    <row r="20" spans="1:6" s="4" customFormat="1" ht="15.75" x14ac:dyDescent="0.25">
      <c r="A20" s="41" t="s">
        <v>7</v>
      </c>
      <c r="B20" s="21">
        <v>0</v>
      </c>
      <c r="C20" s="20">
        <v>0</v>
      </c>
      <c r="D20" s="11">
        <v>0</v>
      </c>
      <c r="E20" s="20">
        <v>0</v>
      </c>
      <c r="F20" s="21">
        <v>0</v>
      </c>
    </row>
    <row r="21" spans="1:6" s="4" customFormat="1" ht="15.75" x14ac:dyDescent="0.25">
      <c r="A21" s="41" t="s">
        <v>10</v>
      </c>
      <c r="B21" s="21">
        <v>0</v>
      </c>
      <c r="C21" s="20">
        <v>0</v>
      </c>
      <c r="D21" s="11">
        <v>0</v>
      </c>
      <c r="E21" s="20">
        <v>0</v>
      </c>
      <c r="F21" s="21">
        <v>0</v>
      </c>
    </row>
    <row r="22" spans="1:6" s="4" customFormat="1" ht="15.75" x14ac:dyDescent="0.25">
      <c r="A22" s="41" t="s">
        <v>166</v>
      </c>
      <c r="B22" s="21">
        <v>0</v>
      </c>
      <c r="C22" s="20">
        <v>0</v>
      </c>
      <c r="D22" s="11">
        <v>0</v>
      </c>
      <c r="E22" s="20">
        <v>0</v>
      </c>
      <c r="F22" s="21">
        <v>0</v>
      </c>
    </row>
    <row r="23" spans="1:6" s="4" customFormat="1" ht="15.75" x14ac:dyDescent="0.25">
      <c r="A23" s="41" t="s">
        <v>11</v>
      </c>
      <c r="B23" s="21">
        <v>0</v>
      </c>
      <c r="C23" s="20">
        <v>0</v>
      </c>
      <c r="D23" s="11">
        <v>0</v>
      </c>
      <c r="E23" s="20">
        <v>0</v>
      </c>
      <c r="F23" s="21">
        <v>0</v>
      </c>
    </row>
    <row r="24" spans="1:6" s="4" customFormat="1" ht="36.75" customHeight="1" x14ac:dyDescent="0.25">
      <c r="A24" s="103" t="s">
        <v>269</v>
      </c>
      <c r="B24" s="21"/>
      <c r="C24" s="20"/>
      <c r="D24" s="11"/>
      <c r="E24" s="20"/>
      <c r="F24" s="21"/>
    </row>
    <row r="25" spans="1:6" s="4" customFormat="1" ht="15.75" x14ac:dyDescent="0.25">
      <c r="A25" s="41" t="s">
        <v>5</v>
      </c>
      <c r="B25" s="21">
        <v>0</v>
      </c>
      <c r="C25" s="20">
        <v>0</v>
      </c>
      <c r="D25" s="11">
        <v>0</v>
      </c>
      <c r="E25" s="20">
        <v>0</v>
      </c>
      <c r="F25" s="21">
        <v>0</v>
      </c>
    </row>
    <row r="26" spans="1:6" s="4" customFormat="1" ht="15.75" x14ac:dyDescent="0.25">
      <c r="A26" s="41" t="s">
        <v>13</v>
      </c>
      <c r="B26" s="21">
        <v>0</v>
      </c>
      <c r="C26" s="20">
        <v>0</v>
      </c>
      <c r="D26" s="11">
        <v>0</v>
      </c>
      <c r="E26" s="20">
        <v>0</v>
      </c>
      <c r="F26" s="21">
        <v>0</v>
      </c>
    </row>
    <row r="27" spans="1:6" s="4" customFormat="1" ht="15.75" x14ac:dyDescent="0.25">
      <c r="A27" s="41" t="s">
        <v>7</v>
      </c>
      <c r="B27" s="21">
        <v>0</v>
      </c>
      <c r="C27" s="20">
        <v>0</v>
      </c>
      <c r="D27" s="11">
        <v>0</v>
      </c>
      <c r="E27" s="20">
        <v>0</v>
      </c>
      <c r="F27" s="21">
        <v>0</v>
      </c>
    </row>
    <row r="28" spans="1:6" s="4" customFormat="1" ht="15.75" x14ac:dyDescent="0.25">
      <c r="A28" s="41" t="s">
        <v>10</v>
      </c>
      <c r="B28" s="21">
        <v>0</v>
      </c>
      <c r="C28" s="20">
        <v>0</v>
      </c>
      <c r="D28" s="11">
        <v>0</v>
      </c>
      <c r="E28" s="20">
        <v>0</v>
      </c>
      <c r="F28" s="21">
        <v>0</v>
      </c>
    </row>
    <row r="29" spans="1:6" s="4" customFormat="1" ht="15.75" x14ac:dyDescent="0.25">
      <c r="A29" s="41" t="s">
        <v>166</v>
      </c>
      <c r="B29" s="21">
        <v>0</v>
      </c>
      <c r="C29" s="20">
        <v>0</v>
      </c>
      <c r="D29" s="11">
        <v>0</v>
      </c>
      <c r="E29" s="20">
        <v>0</v>
      </c>
      <c r="F29" s="21">
        <v>0</v>
      </c>
    </row>
    <row r="30" spans="1:6" s="4" customFormat="1" ht="15.75" x14ac:dyDescent="0.25">
      <c r="A30" s="41" t="s">
        <v>11</v>
      </c>
      <c r="B30" s="21">
        <v>0</v>
      </c>
      <c r="C30" s="20">
        <v>0</v>
      </c>
      <c r="D30" s="11">
        <v>0</v>
      </c>
      <c r="E30" s="20">
        <v>0</v>
      </c>
      <c r="F30" s="21">
        <v>0</v>
      </c>
    </row>
    <row r="31" spans="1:6" s="4" customFormat="1" ht="16.5" thickBot="1" x14ac:dyDescent="0.3">
      <c r="A31" s="111" t="s">
        <v>0</v>
      </c>
      <c r="B31" s="73">
        <v>5053.6459999999988</v>
      </c>
      <c r="C31" s="73">
        <v>1081.1379999999999</v>
      </c>
      <c r="D31" s="73">
        <v>6134.7839999999997</v>
      </c>
      <c r="E31" s="73">
        <v>5595.6679999999997</v>
      </c>
      <c r="F31" s="73">
        <v>11730.451999999999</v>
      </c>
    </row>
    <row r="32" spans="1:6" ht="13.5" thickTop="1" x14ac:dyDescent="0.2">
      <c r="A32" s="596" t="s">
        <v>218</v>
      </c>
      <c r="B32" s="597"/>
      <c r="C32" s="597"/>
      <c r="D32" s="597"/>
      <c r="E32" s="597"/>
      <c r="F32" s="597"/>
    </row>
    <row r="33" spans="1:6" ht="24.75" customHeight="1" x14ac:dyDescent="0.2">
      <c r="A33" s="591" t="s">
        <v>209</v>
      </c>
      <c r="B33" s="466"/>
      <c r="C33" s="466"/>
      <c r="D33" s="466"/>
      <c r="E33" s="466"/>
      <c r="F33" s="466"/>
    </row>
    <row r="34" spans="1:6" ht="22.5" customHeight="1" x14ac:dyDescent="0.2">
      <c r="A34" s="591" t="s">
        <v>342</v>
      </c>
      <c r="B34" s="431"/>
      <c r="C34" s="431"/>
      <c r="D34" s="431"/>
      <c r="E34" s="431"/>
      <c r="F34" s="431"/>
    </row>
    <row r="35" spans="1:6" ht="24.75" customHeight="1" x14ac:dyDescent="0.2">
      <c r="A35" s="591"/>
      <c r="B35" s="431"/>
      <c r="C35" s="431"/>
      <c r="D35" s="431"/>
      <c r="E35" s="431"/>
      <c r="F35" s="431"/>
    </row>
    <row r="37" spans="1:6" s="112" customFormat="1" ht="87.75" customHeight="1" x14ac:dyDescent="0.25">
      <c r="A37" s="52" t="s">
        <v>378</v>
      </c>
    </row>
    <row r="38" spans="1:6" s="112" customFormat="1" ht="15.75" x14ac:dyDescent="0.25">
      <c r="A38" s="519" t="s">
        <v>368</v>
      </c>
      <c r="B38" s="494"/>
      <c r="C38" s="494"/>
    </row>
    <row r="39" spans="1:6" s="112" customFormat="1" ht="15.75" x14ac:dyDescent="0.25"/>
    <row r="40" spans="1:6" s="112" customFormat="1" ht="45" customHeight="1" x14ac:dyDescent="0.25">
      <c r="A40" s="519" t="s">
        <v>369</v>
      </c>
      <c r="B40" s="494"/>
      <c r="C40" s="494"/>
    </row>
    <row r="41" spans="1:6" ht="20.25" thickBot="1" x14ac:dyDescent="0.4">
      <c r="A41" s="110"/>
      <c r="B41" s="110"/>
      <c r="C41" s="110"/>
    </row>
    <row r="42" spans="1:6" s="4" customFormat="1" ht="26.25" thickTop="1" x14ac:dyDescent="0.2">
      <c r="A42" s="147" t="s">
        <v>370</v>
      </c>
      <c r="B42" s="115" t="s">
        <v>24</v>
      </c>
      <c r="C42" s="115" t="s">
        <v>382</v>
      </c>
    </row>
    <row r="43" spans="1:6" s="4" customFormat="1" ht="15.75" x14ac:dyDescent="0.25">
      <c r="A43" s="34" t="s">
        <v>371</v>
      </c>
      <c r="B43" s="156"/>
      <c r="C43" s="157"/>
    </row>
    <row r="44" spans="1:6" s="4" customFormat="1" ht="15.75" x14ac:dyDescent="0.25">
      <c r="A44" s="54" t="s">
        <v>372</v>
      </c>
      <c r="B44" s="158"/>
      <c r="C44" s="159"/>
    </row>
    <row r="45" spans="1:6" s="4" customFormat="1" ht="16.5" thickBot="1" x14ac:dyDescent="0.3">
      <c r="A45" s="155" t="s">
        <v>373</v>
      </c>
      <c r="B45" s="160"/>
      <c r="C45" s="161"/>
    </row>
    <row r="46" spans="1:6" ht="20.25" thickTop="1" x14ac:dyDescent="0.35">
      <c r="A46" s="4" t="s">
        <v>374</v>
      </c>
      <c r="B46" s="110"/>
      <c r="C46" s="110"/>
    </row>
  </sheetData>
  <mergeCells count="14">
    <mergeCell ref="A38:C38"/>
    <mergeCell ref="A40:C40"/>
    <mergeCell ref="A35:F35"/>
    <mergeCell ref="A34:F34"/>
    <mergeCell ref="A33:F33"/>
    <mergeCell ref="A32:F32"/>
    <mergeCell ref="A2:F2"/>
    <mergeCell ref="A4:F4"/>
    <mergeCell ref="A5:F5"/>
    <mergeCell ref="A7:A8"/>
    <mergeCell ref="B7:B8"/>
    <mergeCell ref="C7:C8"/>
    <mergeCell ref="D7:D8"/>
    <mergeCell ref="F7:F8"/>
  </mergeCells>
  <pageMargins left="0.7" right="0.7" top="0.75" bottom="0.75" header="0.3" footer="0.3"/>
  <pageSetup paperSize="281" scale="75" orientation="portrait" r:id="rId1"/>
  <headerFooter>
    <oddFooter>&amp;C23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003300"/>
    <pageSetUpPr fitToPage="1"/>
  </sheetPr>
  <dimension ref="A1:X16"/>
  <sheetViews>
    <sheetView showGridLines="0" zoomScale="70" zoomScaleNormal="70" workbookViewId="0"/>
  </sheetViews>
  <sheetFormatPr baseColWidth="10" defaultRowHeight="12.75" x14ac:dyDescent="0.2"/>
  <cols>
    <col min="1" max="1" width="21.42578125" customWidth="1"/>
    <col min="2" max="2" width="13.7109375" customWidth="1"/>
    <col min="3" max="4" width="10.42578125" customWidth="1"/>
    <col min="5" max="5" width="7.140625" customWidth="1"/>
    <col min="6" max="6" width="8.7109375" customWidth="1"/>
    <col min="7" max="7" width="14.140625" customWidth="1"/>
    <col min="8" max="8" width="11.85546875" customWidth="1"/>
    <col min="9" max="9" width="10.42578125" customWidth="1"/>
    <col min="10" max="10" width="8.7109375" customWidth="1"/>
    <col min="11" max="12" width="7.140625" customWidth="1"/>
    <col min="13" max="13" width="8.7109375" customWidth="1"/>
    <col min="14" max="14" width="14.28515625" customWidth="1"/>
    <col min="15" max="15" width="11.85546875" customWidth="1"/>
    <col min="16" max="17" width="8.7109375" customWidth="1"/>
    <col min="18" max="19" width="7.140625" customWidth="1"/>
    <col min="20" max="20" width="7.85546875" customWidth="1"/>
    <col min="21" max="21" width="14.28515625" customWidth="1"/>
    <col min="22" max="22" width="11.85546875" customWidth="1"/>
    <col min="23" max="23" width="8.7109375" customWidth="1"/>
  </cols>
  <sheetData>
    <row r="1" spans="1:24" ht="15.75" x14ac:dyDescent="0.25">
      <c r="A1" s="52" t="str">
        <f>'Cuadro 1'!A3</f>
        <v>Febrero</v>
      </c>
    </row>
    <row r="2" spans="1:24" ht="13.5" x14ac:dyDescent="0.25">
      <c r="A2" s="581" t="s">
        <v>375</v>
      </c>
      <c r="B2" s="434"/>
      <c r="C2" s="434"/>
      <c r="D2" s="434"/>
      <c r="E2" s="434"/>
      <c r="F2" s="434"/>
      <c r="G2" s="434"/>
      <c r="H2" s="434"/>
      <c r="I2" s="434"/>
      <c r="J2" s="434"/>
      <c r="K2" s="434"/>
      <c r="L2" s="434"/>
      <c r="M2" s="434"/>
      <c r="N2" s="434"/>
      <c r="O2" s="434"/>
      <c r="P2" s="434"/>
      <c r="Q2" s="434"/>
      <c r="R2" s="434"/>
      <c r="S2" s="434"/>
      <c r="T2" s="434"/>
      <c r="U2" s="434"/>
      <c r="V2" s="434"/>
      <c r="W2" s="434"/>
      <c r="X2" s="434"/>
    </row>
    <row r="4" spans="1:24" ht="18" customHeight="1" x14ac:dyDescent="0.2">
      <c r="A4" s="617" t="s">
        <v>189</v>
      </c>
      <c r="B4" s="617"/>
      <c r="C4" s="617"/>
      <c r="D4" s="617"/>
      <c r="E4" s="617"/>
      <c r="F4" s="617"/>
      <c r="G4" s="617"/>
      <c r="H4" s="617"/>
      <c r="I4" s="617"/>
      <c r="J4" s="617"/>
      <c r="K4" s="617"/>
      <c r="L4" s="617"/>
      <c r="M4" s="617"/>
      <c r="N4" s="617"/>
      <c r="O4" s="617"/>
      <c r="P4" s="617"/>
      <c r="Q4" s="617"/>
      <c r="R4" s="617"/>
      <c r="S4" s="617"/>
      <c r="T4" s="617"/>
      <c r="U4" s="617"/>
      <c r="V4" s="617"/>
      <c r="W4" s="617"/>
      <c r="X4" s="617"/>
    </row>
    <row r="5" spans="1:24" ht="16.5" thickBot="1" x14ac:dyDescent="0.25">
      <c r="A5" s="56"/>
      <c r="B5" s="57"/>
      <c r="C5" s="57"/>
      <c r="D5" s="57"/>
      <c r="E5" s="57"/>
      <c r="F5" s="57"/>
      <c r="G5" s="57"/>
      <c r="H5" s="57"/>
      <c r="I5" s="57"/>
      <c r="J5" s="57"/>
      <c r="K5" s="57"/>
      <c r="L5" s="57"/>
      <c r="M5" s="57"/>
      <c r="N5" s="57"/>
      <c r="O5" s="57"/>
      <c r="P5" s="57"/>
      <c r="Q5" s="57"/>
      <c r="R5" s="57"/>
      <c r="S5" s="57"/>
      <c r="T5" s="57"/>
      <c r="U5" s="57"/>
      <c r="V5" s="57"/>
      <c r="W5" s="57"/>
      <c r="X5" s="57"/>
    </row>
    <row r="6" spans="1:24" s="162" customFormat="1" ht="15" customHeight="1" thickTop="1" x14ac:dyDescent="0.2">
      <c r="A6" s="600" t="s">
        <v>131</v>
      </c>
      <c r="B6" s="601"/>
      <c r="C6" s="618" t="s">
        <v>105</v>
      </c>
      <c r="D6" s="619"/>
      <c r="E6" s="619"/>
      <c r="F6" s="619"/>
      <c r="G6" s="620"/>
      <c r="H6" s="619"/>
      <c r="I6" s="621"/>
      <c r="J6" s="622" t="s">
        <v>134</v>
      </c>
      <c r="K6" s="619"/>
      <c r="L6" s="619"/>
      <c r="M6" s="619"/>
      <c r="N6" s="619"/>
      <c r="O6" s="619"/>
      <c r="P6" s="621"/>
      <c r="Q6" s="623" t="s">
        <v>106</v>
      </c>
      <c r="R6" s="619"/>
      <c r="S6" s="619"/>
      <c r="T6" s="619"/>
      <c r="U6" s="619"/>
      <c r="V6" s="619"/>
      <c r="W6" s="621"/>
      <c r="X6" s="624" t="s">
        <v>129</v>
      </c>
    </row>
    <row r="7" spans="1:24" s="162" customFormat="1" ht="23.25" customHeight="1" x14ac:dyDescent="0.2">
      <c r="A7" s="602"/>
      <c r="B7" s="603"/>
      <c r="C7" s="611" t="s">
        <v>18</v>
      </c>
      <c r="D7" s="612"/>
      <c r="E7" s="613"/>
      <c r="F7" s="605" t="s">
        <v>10</v>
      </c>
      <c r="G7" s="625" t="s">
        <v>166</v>
      </c>
      <c r="H7" s="605" t="s">
        <v>11</v>
      </c>
      <c r="I7" s="607" t="s">
        <v>0</v>
      </c>
      <c r="J7" s="609" t="s">
        <v>18</v>
      </c>
      <c r="K7" s="610"/>
      <c r="L7" s="610"/>
      <c r="M7" s="605" t="s">
        <v>10</v>
      </c>
      <c r="N7" s="625" t="s">
        <v>166</v>
      </c>
      <c r="O7" s="605" t="s">
        <v>11</v>
      </c>
      <c r="P7" s="607" t="s">
        <v>0</v>
      </c>
      <c r="Q7" s="609" t="s">
        <v>18</v>
      </c>
      <c r="R7" s="610"/>
      <c r="S7" s="610"/>
      <c r="T7" s="605" t="s">
        <v>10</v>
      </c>
      <c r="U7" s="625" t="s">
        <v>166</v>
      </c>
      <c r="V7" s="605" t="s">
        <v>11</v>
      </c>
      <c r="W7" s="607" t="s">
        <v>0</v>
      </c>
      <c r="X7" s="521"/>
    </row>
    <row r="8" spans="1:24" s="162" customFormat="1" ht="19.5" customHeight="1" x14ac:dyDescent="0.2">
      <c r="A8" s="593"/>
      <c r="B8" s="604"/>
      <c r="C8" s="96" t="s">
        <v>108</v>
      </c>
      <c r="D8" s="97" t="s">
        <v>107</v>
      </c>
      <c r="E8" s="96" t="s">
        <v>109</v>
      </c>
      <c r="F8" s="606"/>
      <c r="G8" s="578"/>
      <c r="H8" s="606"/>
      <c r="I8" s="608"/>
      <c r="J8" s="98" t="s">
        <v>108</v>
      </c>
      <c r="K8" s="97" t="s">
        <v>107</v>
      </c>
      <c r="L8" s="96" t="s">
        <v>109</v>
      </c>
      <c r="M8" s="606"/>
      <c r="N8" s="578"/>
      <c r="O8" s="606"/>
      <c r="P8" s="608"/>
      <c r="Q8" s="98" t="s">
        <v>108</v>
      </c>
      <c r="R8" s="97" t="s">
        <v>107</v>
      </c>
      <c r="S8" s="96" t="s">
        <v>109</v>
      </c>
      <c r="T8" s="606"/>
      <c r="U8" s="578"/>
      <c r="V8" s="606"/>
      <c r="W8" s="608"/>
      <c r="X8" s="522"/>
    </row>
    <row r="9" spans="1:24" s="162" customFormat="1" ht="15.75" x14ac:dyDescent="0.25">
      <c r="A9" s="163" t="s">
        <v>132</v>
      </c>
      <c r="B9" s="61" t="s">
        <v>24</v>
      </c>
      <c r="C9" s="274">
        <v>0</v>
      </c>
      <c r="D9" s="274">
        <v>0</v>
      </c>
      <c r="E9" s="274">
        <v>0</v>
      </c>
      <c r="F9" s="274">
        <v>0</v>
      </c>
      <c r="G9" s="274">
        <v>0</v>
      </c>
      <c r="H9" s="274">
        <v>0</v>
      </c>
      <c r="I9" s="275">
        <v>0</v>
      </c>
      <c r="J9" s="274">
        <v>0</v>
      </c>
      <c r="K9" s="274">
        <v>0</v>
      </c>
      <c r="L9" s="274">
        <v>0</v>
      </c>
      <c r="M9" s="274">
        <v>0</v>
      </c>
      <c r="N9" s="274">
        <v>0</v>
      </c>
      <c r="O9" s="274">
        <v>0</v>
      </c>
      <c r="P9" s="276">
        <v>0</v>
      </c>
      <c r="Q9" s="274">
        <v>0</v>
      </c>
      <c r="R9" s="274">
        <v>0</v>
      </c>
      <c r="S9" s="274">
        <v>0</v>
      </c>
      <c r="T9" s="274">
        <v>0</v>
      </c>
      <c r="U9" s="274">
        <v>0</v>
      </c>
      <c r="V9" s="274">
        <v>0</v>
      </c>
      <c r="W9" s="276">
        <v>0</v>
      </c>
      <c r="X9" s="276">
        <v>0</v>
      </c>
    </row>
    <row r="10" spans="1:24" s="162" customFormat="1" ht="15.75" x14ac:dyDescent="0.25">
      <c r="A10" s="62"/>
      <c r="B10" s="61" t="s">
        <v>171</v>
      </c>
      <c r="C10" s="276">
        <v>0</v>
      </c>
      <c r="D10" s="274">
        <v>0</v>
      </c>
      <c r="E10" s="274">
        <v>0</v>
      </c>
      <c r="F10" s="274">
        <v>0</v>
      </c>
      <c r="G10" s="274">
        <v>0</v>
      </c>
      <c r="H10" s="274">
        <v>0</v>
      </c>
      <c r="I10" s="275">
        <v>0</v>
      </c>
      <c r="J10" s="276">
        <v>0</v>
      </c>
      <c r="K10" s="276">
        <v>0</v>
      </c>
      <c r="L10" s="274">
        <v>0</v>
      </c>
      <c r="M10" s="274">
        <v>0</v>
      </c>
      <c r="N10" s="274">
        <v>0</v>
      </c>
      <c r="O10" s="274">
        <v>0</v>
      </c>
      <c r="P10" s="276">
        <v>0</v>
      </c>
      <c r="Q10" s="276">
        <v>0</v>
      </c>
      <c r="R10" s="274">
        <v>0</v>
      </c>
      <c r="S10" s="274">
        <v>0</v>
      </c>
      <c r="T10" s="274">
        <v>0</v>
      </c>
      <c r="U10" s="274">
        <v>0</v>
      </c>
      <c r="V10" s="274">
        <v>0</v>
      </c>
      <c r="W10" s="276">
        <v>0</v>
      </c>
      <c r="X10" s="276">
        <v>0</v>
      </c>
    </row>
    <row r="11" spans="1:24" s="162" customFormat="1" ht="15.75" x14ac:dyDescent="0.25">
      <c r="A11" s="616" t="s">
        <v>133</v>
      </c>
      <c r="B11" s="61" t="s">
        <v>24</v>
      </c>
      <c r="C11" s="274">
        <v>0</v>
      </c>
      <c r="D11" s="274">
        <v>0</v>
      </c>
      <c r="E11" s="274">
        <v>0</v>
      </c>
      <c r="F11" s="274">
        <v>0</v>
      </c>
      <c r="G11" s="274">
        <v>0</v>
      </c>
      <c r="H11" s="274">
        <v>0</v>
      </c>
      <c r="I11" s="275">
        <v>0</v>
      </c>
      <c r="J11" s="274">
        <v>0</v>
      </c>
      <c r="K11" s="274">
        <v>0</v>
      </c>
      <c r="L11" s="274">
        <v>0</v>
      </c>
      <c r="M11" s="274">
        <v>0</v>
      </c>
      <c r="N11" s="274">
        <v>0</v>
      </c>
      <c r="O11" s="274">
        <v>0</v>
      </c>
      <c r="P11" s="276">
        <v>0</v>
      </c>
      <c r="Q11" s="274">
        <v>0</v>
      </c>
      <c r="R11" s="274">
        <v>0</v>
      </c>
      <c r="S11" s="274">
        <v>0</v>
      </c>
      <c r="T11" s="274">
        <v>0</v>
      </c>
      <c r="U11" s="274">
        <v>0</v>
      </c>
      <c r="V11" s="274">
        <v>0</v>
      </c>
      <c r="W11" s="276">
        <v>0</v>
      </c>
      <c r="X11" s="276">
        <v>0</v>
      </c>
    </row>
    <row r="12" spans="1:24" s="162" customFormat="1" ht="15.75" x14ac:dyDescent="0.25">
      <c r="A12" s="602"/>
      <c r="B12" s="61" t="s">
        <v>171</v>
      </c>
      <c r="C12" s="276">
        <v>0</v>
      </c>
      <c r="D12" s="276">
        <v>0</v>
      </c>
      <c r="E12" s="276">
        <v>0</v>
      </c>
      <c r="F12" s="276">
        <v>0</v>
      </c>
      <c r="G12" s="276">
        <v>0</v>
      </c>
      <c r="H12" s="276">
        <v>0</v>
      </c>
      <c r="I12" s="275">
        <v>0</v>
      </c>
      <c r="J12" s="276">
        <v>0</v>
      </c>
      <c r="K12" s="276">
        <v>0</v>
      </c>
      <c r="L12" s="276">
        <v>0</v>
      </c>
      <c r="M12" s="276">
        <v>0</v>
      </c>
      <c r="N12" s="276">
        <v>0</v>
      </c>
      <c r="O12" s="276">
        <v>0</v>
      </c>
      <c r="P12" s="276">
        <v>0</v>
      </c>
      <c r="Q12" s="276">
        <v>0</v>
      </c>
      <c r="R12" s="276">
        <v>0</v>
      </c>
      <c r="S12" s="276">
        <v>0</v>
      </c>
      <c r="T12" s="276">
        <v>0</v>
      </c>
      <c r="U12" s="276">
        <v>0</v>
      </c>
      <c r="V12" s="276">
        <v>0</v>
      </c>
      <c r="W12" s="276">
        <v>0</v>
      </c>
      <c r="X12" s="276">
        <v>0</v>
      </c>
    </row>
    <row r="13" spans="1:24" s="162" customFormat="1" ht="22.5" customHeight="1" x14ac:dyDescent="0.25">
      <c r="A13" s="614" t="s">
        <v>170</v>
      </c>
      <c r="B13" s="95" t="s">
        <v>24</v>
      </c>
      <c r="C13" s="277">
        <v>7</v>
      </c>
      <c r="D13" s="277">
        <v>6</v>
      </c>
      <c r="E13" s="277">
        <v>1</v>
      </c>
      <c r="F13" s="277">
        <v>5</v>
      </c>
      <c r="G13" s="277">
        <v>0</v>
      </c>
      <c r="H13" s="277">
        <v>2</v>
      </c>
      <c r="I13" s="277">
        <f>SUM(C13:H13)</f>
        <v>21</v>
      </c>
      <c r="J13" s="277">
        <v>2</v>
      </c>
      <c r="K13" s="277">
        <v>0</v>
      </c>
      <c r="L13" s="277">
        <v>1</v>
      </c>
      <c r="M13" s="277">
        <v>0</v>
      </c>
      <c r="N13" s="277">
        <v>0</v>
      </c>
      <c r="O13" s="277">
        <v>0</v>
      </c>
      <c r="P13" s="277">
        <f>SUM(J13:O13)</f>
        <v>3</v>
      </c>
      <c r="Q13" s="277">
        <v>8</v>
      </c>
      <c r="R13" s="277">
        <v>2</v>
      </c>
      <c r="S13" s="277">
        <v>0</v>
      </c>
      <c r="T13" s="277">
        <v>1</v>
      </c>
      <c r="U13" s="277">
        <v>0</v>
      </c>
      <c r="V13" s="277">
        <v>1</v>
      </c>
      <c r="W13" s="277">
        <f>SUM(Q13:V13)</f>
        <v>12</v>
      </c>
      <c r="X13" s="277">
        <f>SUM(W13,P13,I13)</f>
        <v>36</v>
      </c>
    </row>
    <row r="14" spans="1:24" s="162" customFormat="1" ht="22.5" customHeight="1" thickBot="1" x14ac:dyDescent="0.3">
      <c r="A14" s="615"/>
      <c r="B14" s="63" t="s">
        <v>171</v>
      </c>
      <c r="C14" s="278">
        <v>1214.7090000000001</v>
      </c>
      <c r="D14" s="278">
        <v>2247.1379999999999</v>
      </c>
      <c r="E14" s="278">
        <v>407.20299999999997</v>
      </c>
      <c r="F14" s="278">
        <v>1094.9369999999999</v>
      </c>
      <c r="G14" s="278">
        <v>0</v>
      </c>
      <c r="H14" s="278">
        <v>89.659000000000006</v>
      </c>
      <c r="I14" s="278">
        <f>SUM(C14:H14)</f>
        <v>5053.6459999999988</v>
      </c>
      <c r="J14" s="278">
        <v>312.29199999999997</v>
      </c>
      <c r="K14" s="278">
        <v>0</v>
      </c>
      <c r="L14" s="278">
        <v>768.846</v>
      </c>
      <c r="M14" s="278">
        <v>0</v>
      </c>
      <c r="N14" s="278">
        <v>0</v>
      </c>
      <c r="O14" s="278">
        <v>0</v>
      </c>
      <c r="P14" s="278">
        <f>SUM(J14:O14)</f>
        <v>1081.1379999999999</v>
      </c>
      <c r="Q14" s="278">
        <v>4749.5029999999997</v>
      </c>
      <c r="R14" s="278">
        <v>616.09100000000001</v>
      </c>
      <c r="S14" s="278">
        <v>0</v>
      </c>
      <c r="T14" s="278">
        <v>164.339</v>
      </c>
      <c r="U14" s="278">
        <v>0</v>
      </c>
      <c r="V14" s="278">
        <v>65.734999999999999</v>
      </c>
      <c r="W14" s="278">
        <f>SUM(Q14:V14)</f>
        <v>5595.6679999999997</v>
      </c>
      <c r="X14" s="278">
        <f>SUM(W14,P14,I14)</f>
        <v>11730.451999999997</v>
      </c>
    </row>
    <row r="15" spans="1:24" ht="13.5" thickTop="1" x14ac:dyDescent="0.2">
      <c r="A15" s="24" t="s">
        <v>325</v>
      </c>
    </row>
    <row r="16" spans="1:24" x14ac:dyDescent="0.2">
      <c r="A16" s="24" t="s">
        <v>210</v>
      </c>
    </row>
  </sheetData>
  <mergeCells count="24">
    <mergeCell ref="A13:A14"/>
    <mergeCell ref="A11:A12"/>
    <mergeCell ref="V7:V8"/>
    <mergeCell ref="A4:X4"/>
    <mergeCell ref="J7:L7"/>
    <mergeCell ref="C6:I6"/>
    <mergeCell ref="J6:P6"/>
    <mergeCell ref="Q6:W6"/>
    <mergeCell ref="W7:W8"/>
    <mergeCell ref="X6:X8"/>
    <mergeCell ref="G7:G8"/>
    <mergeCell ref="N7:N8"/>
    <mergeCell ref="U7:U8"/>
    <mergeCell ref="A2:X2"/>
    <mergeCell ref="A6:B8"/>
    <mergeCell ref="M7:M8"/>
    <mergeCell ref="O7:O8"/>
    <mergeCell ref="P7:P8"/>
    <mergeCell ref="Q7:S7"/>
    <mergeCell ref="T7:T8"/>
    <mergeCell ref="C7:E7"/>
    <mergeCell ref="F7:F8"/>
    <mergeCell ref="H7:H8"/>
    <mergeCell ref="I7:I8"/>
  </mergeCells>
  <pageMargins left="0.7" right="0.7" top="0.75" bottom="0.75" header="0.3" footer="0.3"/>
  <pageSetup paperSize="281" scale="59" orientation="landscape" r:id="rId1"/>
  <headerFooter>
    <oddFooter>&amp;C24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003300"/>
    <pageSetUpPr fitToPage="1"/>
  </sheetPr>
  <dimension ref="A1:W27"/>
  <sheetViews>
    <sheetView showGridLines="0" zoomScale="60" zoomScaleNormal="60" workbookViewId="0"/>
  </sheetViews>
  <sheetFormatPr baseColWidth="10" defaultRowHeight="12.75" x14ac:dyDescent="0.2"/>
  <cols>
    <col min="1" max="1" width="45.5703125" style="2" customWidth="1"/>
    <col min="2" max="2" width="17.85546875" style="2" customWidth="1"/>
    <col min="3" max="3" width="7.42578125" style="2" bestFit="1" customWidth="1"/>
    <col min="4" max="4" width="15.42578125" style="2" customWidth="1"/>
    <col min="5" max="5" width="18.85546875" style="2" customWidth="1"/>
    <col min="6" max="6" width="16.7109375" style="2" customWidth="1"/>
    <col min="7" max="7" width="16.5703125" style="2" bestFit="1" customWidth="1"/>
    <col min="8" max="8" width="17.140625" style="2" customWidth="1"/>
    <col min="9" max="9" width="17.28515625" style="2" customWidth="1"/>
    <col min="10" max="10" width="18.28515625" style="2" customWidth="1"/>
    <col min="11" max="11" width="17.85546875" style="2" customWidth="1"/>
    <col min="12" max="12" width="18.28515625" style="2" customWidth="1"/>
    <col min="13" max="13" width="19.140625" style="2" customWidth="1"/>
    <col min="14" max="14" width="12.85546875" style="2" bestFit="1" customWidth="1"/>
    <col min="15" max="15" width="14" style="2" customWidth="1"/>
    <col min="16" max="16" width="17.28515625" style="2" customWidth="1"/>
    <col min="17" max="22" width="15.42578125" style="2" customWidth="1"/>
    <col min="23" max="23" width="12.140625" style="2" customWidth="1"/>
    <col min="24" max="16384" width="11.42578125" style="2"/>
  </cols>
  <sheetData>
    <row r="1" spans="1:23" ht="15.75" x14ac:dyDescent="0.25">
      <c r="A1" s="52" t="str">
        <f>'Cuadro 1'!A3</f>
        <v>Febrero</v>
      </c>
    </row>
    <row r="2" spans="1:23" ht="18" customHeight="1" x14ac:dyDescent="0.25">
      <c r="A2" s="519" t="s">
        <v>64</v>
      </c>
      <c r="B2" s="519"/>
      <c r="C2" s="519"/>
      <c r="D2" s="519"/>
      <c r="E2" s="519"/>
      <c r="F2" s="519"/>
      <c r="G2" s="519"/>
      <c r="H2" s="519"/>
      <c r="I2" s="519"/>
      <c r="J2" s="519"/>
      <c r="K2" s="519"/>
      <c r="L2" s="434"/>
      <c r="M2" s="434"/>
      <c r="N2" s="434"/>
      <c r="O2" s="434"/>
      <c r="P2" s="434"/>
      <c r="Q2" s="434"/>
      <c r="R2" s="434"/>
      <c r="S2" s="434"/>
      <c r="T2" s="434"/>
      <c r="U2" s="434"/>
      <c r="V2" s="434"/>
      <c r="W2" s="434"/>
    </row>
    <row r="4" spans="1:23" ht="17.25" customHeight="1" x14ac:dyDescent="0.25">
      <c r="A4" s="519" t="s">
        <v>259</v>
      </c>
      <c r="B4" s="434"/>
      <c r="C4" s="434"/>
      <c r="D4" s="434"/>
      <c r="E4" s="434"/>
      <c r="F4" s="434"/>
      <c r="G4" s="434"/>
      <c r="H4" s="434"/>
      <c r="I4" s="434"/>
      <c r="J4" s="434"/>
      <c r="K4" s="434"/>
      <c r="L4" s="434"/>
      <c r="M4" s="434"/>
      <c r="N4" s="434"/>
      <c r="O4" s="434"/>
      <c r="P4" s="434"/>
      <c r="Q4" s="434"/>
      <c r="R4" s="434"/>
      <c r="S4" s="434"/>
      <c r="T4" s="434"/>
      <c r="U4" s="434"/>
      <c r="V4" s="434"/>
      <c r="W4" s="434"/>
    </row>
    <row r="5" spans="1:23" ht="13.5" thickBot="1" x14ac:dyDescent="0.25"/>
    <row r="6" spans="1:23" s="4" customFormat="1" ht="15" customHeight="1" thickTop="1" x14ac:dyDescent="0.2">
      <c r="A6" s="123"/>
      <c r="B6" s="523" t="s">
        <v>416</v>
      </c>
      <c r="C6" s="523" t="s">
        <v>407</v>
      </c>
      <c r="D6" s="523" t="s">
        <v>417</v>
      </c>
      <c r="E6" s="523" t="s">
        <v>418</v>
      </c>
      <c r="F6" s="523" t="s">
        <v>419</v>
      </c>
      <c r="G6" s="523" t="s">
        <v>408</v>
      </c>
      <c r="H6" s="523" t="s">
        <v>420</v>
      </c>
      <c r="I6" s="523" t="s">
        <v>421</v>
      </c>
      <c r="J6" s="523" t="s">
        <v>422</v>
      </c>
      <c r="K6" s="523" t="s">
        <v>423</v>
      </c>
      <c r="L6" s="523" t="s">
        <v>424</v>
      </c>
      <c r="M6" s="523" t="s">
        <v>425</v>
      </c>
      <c r="N6" s="523" t="s">
        <v>426</v>
      </c>
      <c r="O6" s="523" t="s">
        <v>427</v>
      </c>
      <c r="P6" s="523" t="s">
        <v>428</v>
      </c>
      <c r="Q6" s="523" t="s">
        <v>409</v>
      </c>
      <c r="R6" s="523" t="s">
        <v>429</v>
      </c>
      <c r="S6" s="523" t="s">
        <v>431</v>
      </c>
      <c r="T6" s="523" t="s">
        <v>433</v>
      </c>
      <c r="U6" s="523" t="s">
        <v>438</v>
      </c>
      <c r="V6" s="523" t="s">
        <v>437</v>
      </c>
      <c r="W6" s="520" t="s">
        <v>260</v>
      </c>
    </row>
    <row r="7" spans="1:23" s="4" customFormat="1" ht="15" customHeight="1" x14ac:dyDescent="0.2">
      <c r="A7" s="124" t="s">
        <v>25</v>
      </c>
      <c r="B7" s="524"/>
      <c r="C7" s="524"/>
      <c r="D7" s="524"/>
      <c r="E7" s="524"/>
      <c r="F7" s="524"/>
      <c r="G7" s="524"/>
      <c r="H7" s="524"/>
      <c r="I7" s="524"/>
      <c r="J7" s="524"/>
      <c r="K7" s="524"/>
      <c r="L7" s="524"/>
      <c r="M7" s="524"/>
      <c r="N7" s="524"/>
      <c r="O7" s="524"/>
      <c r="P7" s="524"/>
      <c r="Q7" s="524"/>
      <c r="R7" s="524"/>
      <c r="S7" s="524"/>
      <c r="T7" s="524"/>
      <c r="U7" s="524"/>
      <c r="V7" s="524"/>
      <c r="W7" s="521"/>
    </row>
    <row r="8" spans="1:23" s="4" customFormat="1" ht="24" customHeight="1" x14ac:dyDescent="0.2">
      <c r="A8" s="125"/>
      <c r="B8" s="525"/>
      <c r="C8" s="525"/>
      <c r="D8" s="525"/>
      <c r="E8" s="525"/>
      <c r="F8" s="525"/>
      <c r="G8" s="525"/>
      <c r="H8" s="525"/>
      <c r="I8" s="525"/>
      <c r="J8" s="525"/>
      <c r="K8" s="525"/>
      <c r="L8" s="525"/>
      <c r="M8" s="525"/>
      <c r="N8" s="525"/>
      <c r="O8" s="525"/>
      <c r="P8" s="525"/>
      <c r="Q8" s="525"/>
      <c r="R8" s="525"/>
      <c r="S8" s="525"/>
      <c r="T8" s="525"/>
      <c r="U8" s="525"/>
      <c r="V8" s="525"/>
      <c r="W8" s="522"/>
    </row>
    <row r="9" spans="1:23" s="4" customFormat="1" ht="15.75" x14ac:dyDescent="0.25">
      <c r="A9" s="126" t="s">
        <v>29</v>
      </c>
      <c r="B9" s="11">
        <v>1</v>
      </c>
      <c r="C9" s="11">
        <v>0</v>
      </c>
      <c r="D9" s="11">
        <v>0</v>
      </c>
      <c r="E9" s="11">
        <v>0</v>
      </c>
      <c r="F9" s="11">
        <v>0</v>
      </c>
      <c r="G9" s="11">
        <v>2</v>
      </c>
      <c r="H9" s="11">
        <v>0</v>
      </c>
      <c r="I9" s="11">
        <v>1</v>
      </c>
      <c r="J9" s="11">
        <v>2</v>
      </c>
      <c r="K9" s="11">
        <v>0</v>
      </c>
      <c r="L9" s="11">
        <v>0</v>
      </c>
      <c r="M9" s="11">
        <v>0</v>
      </c>
      <c r="N9" s="11">
        <v>0</v>
      </c>
      <c r="O9" s="11">
        <v>1</v>
      </c>
      <c r="P9" s="11">
        <v>0</v>
      </c>
      <c r="Q9" s="11">
        <v>0</v>
      </c>
      <c r="R9" s="11">
        <v>0</v>
      </c>
      <c r="S9" s="11">
        <v>0</v>
      </c>
      <c r="T9" s="11">
        <v>2</v>
      </c>
      <c r="U9" s="11">
        <v>0</v>
      </c>
      <c r="V9" s="11">
        <v>0</v>
      </c>
      <c r="W9" s="133">
        <v>9</v>
      </c>
    </row>
    <row r="10" spans="1:23" s="4" customFormat="1" ht="15.75" x14ac:dyDescent="0.25">
      <c r="A10" s="128" t="s">
        <v>30</v>
      </c>
      <c r="B10" s="11">
        <v>0</v>
      </c>
      <c r="C10" s="11">
        <v>2</v>
      </c>
      <c r="D10" s="11">
        <v>4</v>
      </c>
      <c r="E10" s="11">
        <v>0</v>
      </c>
      <c r="F10" s="11">
        <v>0</v>
      </c>
      <c r="G10" s="11">
        <v>4</v>
      </c>
      <c r="H10" s="11">
        <v>1</v>
      </c>
      <c r="I10" s="11">
        <v>0</v>
      </c>
      <c r="J10" s="11">
        <v>1</v>
      </c>
      <c r="K10" s="11">
        <v>0</v>
      </c>
      <c r="L10" s="11">
        <v>0</v>
      </c>
      <c r="M10" s="11">
        <v>0</v>
      </c>
      <c r="N10" s="11">
        <v>0</v>
      </c>
      <c r="O10" s="11">
        <v>3</v>
      </c>
      <c r="P10" s="11">
        <v>0</v>
      </c>
      <c r="Q10" s="11">
        <v>0</v>
      </c>
      <c r="R10" s="11">
        <v>56</v>
      </c>
      <c r="S10" s="11">
        <v>0</v>
      </c>
      <c r="T10" s="11">
        <v>1</v>
      </c>
      <c r="U10" s="11">
        <v>0</v>
      </c>
      <c r="V10" s="11">
        <v>0</v>
      </c>
      <c r="W10" s="134">
        <v>72</v>
      </c>
    </row>
    <row r="11" spans="1:23" s="4" customFormat="1" ht="15.75" x14ac:dyDescent="0.25">
      <c r="A11" s="128" t="s">
        <v>31</v>
      </c>
      <c r="B11" s="11">
        <v>0</v>
      </c>
      <c r="C11" s="11">
        <v>0</v>
      </c>
      <c r="D11" s="11">
        <v>5</v>
      </c>
      <c r="E11" s="11">
        <v>0</v>
      </c>
      <c r="F11" s="11">
        <v>0</v>
      </c>
      <c r="G11" s="11">
        <v>6</v>
      </c>
      <c r="H11" s="11">
        <v>6</v>
      </c>
      <c r="I11" s="11">
        <v>1</v>
      </c>
      <c r="J11" s="11">
        <v>6</v>
      </c>
      <c r="K11" s="11">
        <v>0</v>
      </c>
      <c r="L11" s="11">
        <v>0</v>
      </c>
      <c r="M11" s="11">
        <v>0</v>
      </c>
      <c r="N11" s="11">
        <v>0</v>
      </c>
      <c r="O11" s="11">
        <v>2</v>
      </c>
      <c r="P11" s="11">
        <v>0</v>
      </c>
      <c r="Q11" s="11">
        <v>1</v>
      </c>
      <c r="R11" s="11">
        <v>3</v>
      </c>
      <c r="S11" s="11">
        <v>0</v>
      </c>
      <c r="T11" s="11">
        <v>9</v>
      </c>
      <c r="U11" s="11">
        <v>0</v>
      </c>
      <c r="V11" s="11">
        <v>0</v>
      </c>
      <c r="W11" s="134">
        <v>39</v>
      </c>
    </row>
    <row r="12" spans="1:23" s="4" customFormat="1" ht="15.75" x14ac:dyDescent="0.25">
      <c r="A12" s="128" t="s">
        <v>32</v>
      </c>
      <c r="B12" s="11">
        <v>4</v>
      </c>
      <c r="C12" s="11">
        <v>1</v>
      </c>
      <c r="D12" s="11">
        <v>2</v>
      </c>
      <c r="E12" s="11">
        <v>0</v>
      </c>
      <c r="F12" s="11">
        <v>0</v>
      </c>
      <c r="G12" s="11">
        <v>0</v>
      </c>
      <c r="H12" s="11">
        <v>1</v>
      </c>
      <c r="I12" s="11">
        <v>3</v>
      </c>
      <c r="J12" s="11">
        <v>0</v>
      </c>
      <c r="K12" s="11">
        <v>0</v>
      </c>
      <c r="L12" s="11">
        <v>0</v>
      </c>
      <c r="M12" s="11">
        <v>0</v>
      </c>
      <c r="N12" s="11">
        <v>0</v>
      </c>
      <c r="O12" s="11">
        <v>1</v>
      </c>
      <c r="P12" s="11">
        <v>0</v>
      </c>
      <c r="Q12" s="11">
        <v>8</v>
      </c>
      <c r="R12" s="11">
        <v>0</v>
      </c>
      <c r="S12" s="11">
        <v>0</v>
      </c>
      <c r="T12" s="11">
        <v>0</v>
      </c>
      <c r="U12" s="11">
        <v>0</v>
      </c>
      <c r="V12" s="11">
        <v>0</v>
      </c>
      <c r="W12" s="134">
        <v>20</v>
      </c>
    </row>
    <row r="13" spans="1:23" s="4" customFormat="1" ht="15.75" x14ac:dyDescent="0.25">
      <c r="A13" s="128" t="s">
        <v>33</v>
      </c>
      <c r="B13" s="11">
        <v>2</v>
      </c>
      <c r="C13" s="11">
        <v>2</v>
      </c>
      <c r="D13" s="11">
        <v>2</v>
      </c>
      <c r="E13" s="11">
        <v>0</v>
      </c>
      <c r="F13" s="11">
        <v>0</v>
      </c>
      <c r="G13" s="11">
        <v>3</v>
      </c>
      <c r="H13" s="11">
        <v>6</v>
      </c>
      <c r="I13" s="11">
        <v>5</v>
      </c>
      <c r="J13" s="11">
        <v>1</v>
      </c>
      <c r="K13" s="11">
        <v>0</v>
      </c>
      <c r="L13" s="11">
        <v>0</v>
      </c>
      <c r="M13" s="11">
        <v>0</v>
      </c>
      <c r="N13" s="11">
        <v>1</v>
      </c>
      <c r="O13" s="11">
        <v>1</v>
      </c>
      <c r="P13" s="11">
        <v>0</v>
      </c>
      <c r="Q13" s="11">
        <v>0</v>
      </c>
      <c r="R13" s="11">
        <v>2</v>
      </c>
      <c r="S13" s="11">
        <v>2</v>
      </c>
      <c r="T13" s="11">
        <v>0</v>
      </c>
      <c r="U13" s="11">
        <v>2</v>
      </c>
      <c r="V13" s="11">
        <v>0</v>
      </c>
      <c r="W13" s="134">
        <v>29</v>
      </c>
    </row>
    <row r="14" spans="1:23" s="4" customFormat="1" ht="15.75" x14ac:dyDescent="0.25">
      <c r="A14" s="128" t="s">
        <v>34</v>
      </c>
      <c r="B14" s="11">
        <v>2</v>
      </c>
      <c r="C14" s="11">
        <v>1</v>
      </c>
      <c r="D14" s="11">
        <v>8</v>
      </c>
      <c r="E14" s="11">
        <v>1</v>
      </c>
      <c r="F14" s="11">
        <v>0</v>
      </c>
      <c r="G14" s="11">
        <v>11</v>
      </c>
      <c r="H14" s="11">
        <v>19</v>
      </c>
      <c r="I14" s="11">
        <v>11</v>
      </c>
      <c r="J14" s="11">
        <v>9</v>
      </c>
      <c r="K14" s="11">
        <v>2</v>
      </c>
      <c r="L14" s="11">
        <v>2</v>
      </c>
      <c r="M14" s="11">
        <v>2</v>
      </c>
      <c r="N14" s="11">
        <v>2</v>
      </c>
      <c r="O14" s="11">
        <v>2</v>
      </c>
      <c r="P14" s="11">
        <v>0</v>
      </c>
      <c r="Q14" s="11">
        <v>0</v>
      </c>
      <c r="R14" s="11">
        <v>3</v>
      </c>
      <c r="S14" s="11">
        <v>0</v>
      </c>
      <c r="T14" s="11">
        <v>6</v>
      </c>
      <c r="U14" s="11">
        <v>6</v>
      </c>
      <c r="V14" s="11">
        <v>0</v>
      </c>
      <c r="W14" s="134">
        <v>87</v>
      </c>
    </row>
    <row r="15" spans="1:23" s="4" customFormat="1" ht="15.75" x14ac:dyDescent="0.25">
      <c r="A15" s="128" t="s">
        <v>99</v>
      </c>
      <c r="B15" s="11">
        <v>3</v>
      </c>
      <c r="C15" s="11">
        <v>0</v>
      </c>
      <c r="D15" s="11">
        <v>5</v>
      </c>
      <c r="E15" s="11">
        <v>1</v>
      </c>
      <c r="F15" s="11">
        <v>0</v>
      </c>
      <c r="G15" s="11">
        <v>10</v>
      </c>
      <c r="H15" s="11">
        <v>9</v>
      </c>
      <c r="I15" s="11">
        <v>1</v>
      </c>
      <c r="J15" s="11">
        <v>2</v>
      </c>
      <c r="K15" s="11">
        <v>1</v>
      </c>
      <c r="L15" s="11">
        <v>0</v>
      </c>
      <c r="M15" s="11">
        <v>1</v>
      </c>
      <c r="N15" s="11">
        <v>3</v>
      </c>
      <c r="O15" s="11">
        <v>2</v>
      </c>
      <c r="P15" s="11">
        <v>16</v>
      </c>
      <c r="Q15" s="11">
        <v>1</v>
      </c>
      <c r="R15" s="11">
        <v>1</v>
      </c>
      <c r="S15" s="11">
        <v>0</v>
      </c>
      <c r="T15" s="11">
        <v>5</v>
      </c>
      <c r="U15" s="11">
        <v>5</v>
      </c>
      <c r="V15" s="11">
        <v>0</v>
      </c>
      <c r="W15" s="134">
        <v>66</v>
      </c>
    </row>
    <row r="16" spans="1:23" s="4" customFormat="1" ht="15.75" x14ac:dyDescent="0.25">
      <c r="A16" s="128" t="s">
        <v>36</v>
      </c>
      <c r="B16" s="11">
        <v>7</v>
      </c>
      <c r="C16" s="11">
        <v>0</v>
      </c>
      <c r="D16" s="11">
        <v>9</v>
      </c>
      <c r="E16" s="11">
        <v>0</v>
      </c>
      <c r="F16" s="11">
        <v>0</v>
      </c>
      <c r="G16" s="11">
        <v>9</v>
      </c>
      <c r="H16" s="11">
        <v>7</v>
      </c>
      <c r="I16" s="11">
        <v>6</v>
      </c>
      <c r="J16" s="11">
        <v>2</v>
      </c>
      <c r="K16" s="11">
        <v>0</v>
      </c>
      <c r="L16" s="11">
        <v>0</v>
      </c>
      <c r="M16" s="11">
        <v>1</v>
      </c>
      <c r="N16" s="11">
        <v>0</v>
      </c>
      <c r="O16" s="11">
        <v>1</v>
      </c>
      <c r="P16" s="11">
        <v>0</v>
      </c>
      <c r="Q16" s="11">
        <v>0</v>
      </c>
      <c r="R16" s="11">
        <v>47</v>
      </c>
      <c r="S16" s="11">
        <v>0</v>
      </c>
      <c r="T16" s="11">
        <v>3</v>
      </c>
      <c r="U16" s="11">
        <v>4</v>
      </c>
      <c r="V16" s="11">
        <v>0</v>
      </c>
      <c r="W16" s="134">
        <v>96</v>
      </c>
    </row>
    <row r="17" spans="1:23" s="4" customFormat="1" ht="15.75" x14ac:dyDescent="0.25">
      <c r="A17" s="128" t="s">
        <v>410</v>
      </c>
      <c r="B17" s="11">
        <v>7</v>
      </c>
      <c r="C17" s="11">
        <v>0</v>
      </c>
      <c r="D17" s="11">
        <v>1</v>
      </c>
      <c r="E17" s="11">
        <v>0</v>
      </c>
      <c r="F17" s="11">
        <v>0</v>
      </c>
      <c r="G17" s="11">
        <v>1</v>
      </c>
      <c r="H17" s="11">
        <v>4</v>
      </c>
      <c r="I17" s="11">
        <v>2</v>
      </c>
      <c r="J17" s="11">
        <v>10</v>
      </c>
      <c r="K17" s="11">
        <v>0</v>
      </c>
      <c r="L17" s="11">
        <v>0</v>
      </c>
      <c r="M17" s="11">
        <v>0</v>
      </c>
      <c r="N17" s="11">
        <v>0</v>
      </c>
      <c r="O17" s="11">
        <v>0</v>
      </c>
      <c r="P17" s="11">
        <v>0</v>
      </c>
      <c r="Q17" s="11">
        <v>1</v>
      </c>
      <c r="R17" s="11">
        <v>1</v>
      </c>
      <c r="S17" s="11">
        <v>8</v>
      </c>
      <c r="T17" s="11">
        <v>2</v>
      </c>
      <c r="U17" s="11">
        <v>0</v>
      </c>
      <c r="V17" s="11">
        <v>0</v>
      </c>
      <c r="W17" s="134">
        <v>37</v>
      </c>
    </row>
    <row r="18" spans="1:23" s="4" customFormat="1" ht="15.75" x14ac:dyDescent="0.25">
      <c r="A18" s="128" t="s">
        <v>37</v>
      </c>
      <c r="B18" s="11">
        <v>8</v>
      </c>
      <c r="C18" s="11">
        <v>0</v>
      </c>
      <c r="D18" s="11">
        <v>20</v>
      </c>
      <c r="E18" s="11">
        <v>0</v>
      </c>
      <c r="F18" s="11">
        <v>0</v>
      </c>
      <c r="G18" s="11">
        <v>14</v>
      </c>
      <c r="H18" s="11">
        <v>23</v>
      </c>
      <c r="I18" s="11">
        <v>10</v>
      </c>
      <c r="J18" s="11">
        <v>12</v>
      </c>
      <c r="K18" s="11">
        <v>0</v>
      </c>
      <c r="L18" s="11">
        <v>0</v>
      </c>
      <c r="M18" s="11">
        <v>5</v>
      </c>
      <c r="N18" s="11">
        <v>1</v>
      </c>
      <c r="O18" s="11">
        <v>6</v>
      </c>
      <c r="P18" s="11">
        <v>87</v>
      </c>
      <c r="Q18" s="11">
        <v>5</v>
      </c>
      <c r="R18" s="11">
        <v>216</v>
      </c>
      <c r="S18" s="11">
        <v>0</v>
      </c>
      <c r="T18" s="11">
        <v>7</v>
      </c>
      <c r="U18" s="11">
        <v>6</v>
      </c>
      <c r="V18" s="11">
        <v>0</v>
      </c>
      <c r="W18" s="134">
        <v>420</v>
      </c>
    </row>
    <row r="19" spans="1:23" s="4" customFormat="1" ht="15.75" x14ac:dyDescent="0.25">
      <c r="A19" s="128" t="s">
        <v>38</v>
      </c>
      <c r="B19" s="11">
        <v>4</v>
      </c>
      <c r="C19" s="11">
        <v>0</v>
      </c>
      <c r="D19" s="11">
        <v>6</v>
      </c>
      <c r="E19" s="11">
        <v>0</v>
      </c>
      <c r="F19" s="11">
        <v>1</v>
      </c>
      <c r="G19" s="11">
        <v>9</v>
      </c>
      <c r="H19" s="11">
        <v>6</v>
      </c>
      <c r="I19" s="11">
        <v>6</v>
      </c>
      <c r="J19" s="11">
        <v>5</v>
      </c>
      <c r="K19" s="11">
        <v>0</v>
      </c>
      <c r="L19" s="11">
        <v>1</v>
      </c>
      <c r="M19" s="11">
        <v>0</v>
      </c>
      <c r="N19" s="11">
        <v>0</v>
      </c>
      <c r="O19" s="11">
        <v>1</v>
      </c>
      <c r="P19" s="11">
        <v>0</v>
      </c>
      <c r="Q19" s="11">
        <v>8</v>
      </c>
      <c r="R19" s="11">
        <v>121</v>
      </c>
      <c r="S19" s="11">
        <v>0</v>
      </c>
      <c r="T19" s="11">
        <v>1</v>
      </c>
      <c r="U19" s="11">
        <v>2</v>
      </c>
      <c r="V19" s="11">
        <v>0</v>
      </c>
      <c r="W19" s="134">
        <v>171</v>
      </c>
    </row>
    <row r="20" spans="1:23" s="4" customFormat="1" ht="15.75" x14ac:dyDescent="0.25">
      <c r="A20" s="128" t="s">
        <v>39</v>
      </c>
      <c r="B20" s="11">
        <v>5</v>
      </c>
      <c r="C20" s="11">
        <v>0</v>
      </c>
      <c r="D20" s="11">
        <v>4</v>
      </c>
      <c r="E20" s="11">
        <v>0</v>
      </c>
      <c r="F20" s="11">
        <v>0</v>
      </c>
      <c r="G20" s="11">
        <v>5</v>
      </c>
      <c r="H20" s="11">
        <v>9</v>
      </c>
      <c r="I20" s="11">
        <v>2</v>
      </c>
      <c r="J20" s="11">
        <v>5</v>
      </c>
      <c r="K20" s="11">
        <v>0</v>
      </c>
      <c r="L20" s="11">
        <v>0</v>
      </c>
      <c r="M20" s="11">
        <v>1</v>
      </c>
      <c r="N20" s="11">
        <v>0</v>
      </c>
      <c r="O20" s="11">
        <v>1</v>
      </c>
      <c r="P20" s="11">
        <v>0</v>
      </c>
      <c r="Q20" s="11">
        <v>0</v>
      </c>
      <c r="R20" s="11">
        <v>111</v>
      </c>
      <c r="S20" s="11">
        <v>0</v>
      </c>
      <c r="T20" s="11">
        <v>0</v>
      </c>
      <c r="U20" s="11">
        <v>1</v>
      </c>
      <c r="V20" s="11">
        <v>0</v>
      </c>
      <c r="W20" s="134">
        <v>144</v>
      </c>
    </row>
    <row r="21" spans="1:23" s="4" customFormat="1" ht="15.75" x14ac:dyDescent="0.25">
      <c r="A21" s="129" t="s">
        <v>40</v>
      </c>
      <c r="B21" s="11">
        <v>11</v>
      </c>
      <c r="C21" s="11">
        <v>0</v>
      </c>
      <c r="D21" s="11">
        <v>3</v>
      </c>
      <c r="E21" s="11">
        <v>0</v>
      </c>
      <c r="F21" s="11">
        <v>0</v>
      </c>
      <c r="G21" s="11">
        <v>9</v>
      </c>
      <c r="H21" s="11">
        <v>10</v>
      </c>
      <c r="I21" s="11">
        <v>3</v>
      </c>
      <c r="J21" s="11">
        <v>7</v>
      </c>
      <c r="K21" s="11">
        <v>0</v>
      </c>
      <c r="L21" s="11">
        <v>0</v>
      </c>
      <c r="M21" s="11">
        <v>1</v>
      </c>
      <c r="N21" s="11">
        <v>1</v>
      </c>
      <c r="O21" s="11">
        <v>2</v>
      </c>
      <c r="P21" s="11">
        <v>0</v>
      </c>
      <c r="Q21" s="11">
        <v>0</v>
      </c>
      <c r="R21" s="11">
        <v>57</v>
      </c>
      <c r="S21" s="11">
        <v>0</v>
      </c>
      <c r="T21" s="11">
        <v>1</v>
      </c>
      <c r="U21" s="11">
        <v>3</v>
      </c>
      <c r="V21" s="11">
        <v>0</v>
      </c>
      <c r="W21" s="134">
        <v>108</v>
      </c>
    </row>
    <row r="22" spans="1:23" s="4" customFormat="1" ht="15.75" x14ac:dyDescent="0.25">
      <c r="A22" s="129" t="s">
        <v>41</v>
      </c>
      <c r="B22" s="11">
        <v>1</v>
      </c>
      <c r="C22" s="11">
        <v>0</v>
      </c>
      <c r="D22" s="11">
        <v>0</v>
      </c>
      <c r="E22" s="11">
        <v>0</v>
      </c>
      <c r="F22" s="11">
        <v>0</v>
      </c>
      <c r="G22" s="11">
        <v>0</v>
      </c>
      <c r="H22" s="11">
        <v>2</v>
      </c>
      <c r="I22" s="11">
        <v>3</v>
      </c>
      <c r="J22" s="11">
        <v>1</v>
      </c>
      <c r="K22" s="11">
        <v>0</v>
      </c>
      <c r="L22" s="11">
        <v>0</v>
      </c>
      <c r="M22" s="11">
        <v>0</v>
      </c>
      <c r="N22" s="11">
        <v>0</v>
      </c>
      <c r="O22" s="11">
        <v>0</v>
      </c>
      <c r="P22" s="11">
        <v>0</v>
      </c>
      <c r="Q22" s="11">
        <v>0</v>
      </c>
      <c r="R22" s="11">
        <v>0</v>
      </c>
      <c r="S22" s="11">
        <v>0</v>
      </c>
      <c r="T22" s="11">
        <v>0</v>
      </c>
      <c r="U22" s="11">
        <v>1</v>
      </c>
      <c r="V22" s="11">
        <v>0</v>
      </c>
      <c r="W22" s="134">
        <v>8</v>
      </c>
    </row>
    <row r="23" spans="1:23" s="4" customFormat="1" ht="15.75" x14ac:dyDescent="0.25">
      <c r="A23" s="128" t="s">
        <v>42</v>
      </c>
      <c r="B23" s="11">
        <v>4</v>
      </c>
      <c r="C23" s="11">
        <v>0</v>
      </c>
      <c r="D23" s="11">
        <v>4</v>
      </c>
      <c r="E23" s="11">
        <v>0</v>
      </c>
      <c r="F23" s="11">
        <v>0</v>
      </c>
      <c r="G23" s="11">
        <v>6</v>
      </c>
      <c r="H23" s="11">
        <v>12</v>
      </c>
      <c r="I23" s="11">
        <v>10</v>
      </c>
      <c r="J23" s="11">
        <v>4</v>
      </c>
      <c r="K23" s="11">
        <v>0</v>
      </c>
      <c r="L23" s="11">
        <v>0</v>
      </c>
      <c r="M23" s="11">
        <v>0</v>
      </c>
      <c r="N23" s="11">
        <v>0</v>
      </c>
      <c r="O23" s="11">
        <v>4</v>
      </c>
      <c r="P23" s="11">
        <v>0</v>
      </c>
      <c r="Q23" s="11">
        <v>0</v>
      </c>
      <c r="R23" s="11">
        <v>1</v>
      </c>
      <c r="S23" s="11">
        <v>0</v>
      </c>
      <c r="T23" s="11">
        <v>0</v>
      </c>
      <c r="U23" s="11">
        <v>0</v>
      </c>
      <c r="V23" s="11">
        <v>2</v>
      </c>
      <c r="W23" s="134">
        <v>47</v>
      </c>
    </row>
    <row r="24" spans="1:23" s="4" customFormat="1" ht="15.75" x14ac:dyDescent="0.25">
      <c r="A24" s="128" t="s">
        <v>43</v>
      </c>
      <c r="B24" s="11">
        <v>17</v>
      </c>
      <c r="C24" s="11">
        <v>1</v>
      </c>
      <c r="D24" s="11">
        <v>70</v>
      </c>
      <c r="E24" s="11">
        <v>1</v>
      </c>
      <c r="F24" s="11">
        <v>4</v>
      </c>
      <c r="G24" s="11">
        <v>91</v>
      </c>
      <c r="H24" s="11">
        <v>105</v>
      </c>
      <c r="I24" s="11">
        <v>39</v>
      </c>
      <c r="J24" s="11">
        <v>70</v>
      </c>
      <c r="K24" s="11">
        <v>9</v>
      </c>
      <c r="L24" s="11">
        <v>5</v>
      </c>
      <c r="M24" s="11">
        <v>9</v>
      </c>
      <c r="N24" s="11">
        <v>28</v>
      </c>
      <c r="O24" s="11">
        <v>30</v>
      </c>
      <c r="P24" s="11">
        <v>37</v>
      </c>
      <c r="Q24" s="11">
        <v>9</v>
      </c>
      <c r="R24" s="11">
        <v>404</v>
      </c>
      <c r="S24" s="11">
        <v>3</v>
      </c>
      <c r="T24" s="11">
        <v>51</v>
      </c>
      <c r="U24" s="11">
        <v>67</v>
      </c>
      <c r="V24" s="11">
        <v>0</v>
      </c>
      <c r="W24" s="134">
        <v>1050</v>
      </c>
    </row>
    <row r="25" spans="1:23" s="4" customFormat="1" ht="18.75" customHeight="1" thickBot="1" x14ac:dyDescent="0.25">
      <c r="A25" s="130" t="s">
        <v>0</v>
      </c>
      <c r="B25" s="135">
        <v>76</v>
      </c>
      <c r="C25" s="135">
        <v>7</v>
      </c>
      <c r="D25" s="135">
        <v>143</v>
      </c>
      <c r="E25" s="135">
        <v>3</v>
      </c>
      <c r="F25" s="135">
        <v>5</v>
      </c>
      <c r="G25" s="135">
        <v>180</v>
      </c>
      <c r="H25" s="135">
        <v>220</v>
      </c>
      <c r="I25" s="135">
        <v>103</v>
      </c>
      <c r="J25" s="135">
        <v>137</v>
      </c>
      <c r="K25" s="137">
        <v>12</v>
      </c>
      <c r="L25" s="137">
        <v>8</v>
      </c>
      <c r="M25" s="137">
        <v>20</v>
      </c>
      <c r="N25" s="137">
        <v>36</v>
      </c>
      <c r="O25" s="137">
        <v>57</v>
      </c>
      <c r="P25" s="137">
        <v>140</v>
      </c>
      <c r="Q25" s="137">
        <v>33</v>
      </c>
      <c r="R25" s="137">
        <v>1023</v>
      </c>
      <c r="S25" s="137">
        <v>13</v>
      </c>
      <c r="T25" s="137">
        <v>88</v>
      </c>
      <c r="U25" s="137">
        <v>97</v>
      </c>
      <c r="V25" s="137">
        <v>2</v>
      </c>
      <c r="W25" s="136">
        <v>2403</v>
      </c>
    </row>
    <row r="26" spans="1:23" ht="13.5" customHeight="1" thickTop="1" x14ac:dyDescent="0.2">
      <c r="A26" s="24" t="s">
        <v>211</v>
      </c>
    </row>
    <row r="27" spans="1:23" x14ac:dyDescent="0.2">
      <c r="A27" s="50" t="s">
        <v>186</v>
      </c>
    </row>
  </sheetData>
  <mergeCells count="24">
    <mergeCell ref="V6:V8"/>
    <mergeCell ref="P6:P8"/>
    <mergeCell ref="Q6:Q8"/>
    <mergeCell ref="J6:J8"/>
    <mergeCell ref="K6:K8"/>
    <mergeCell ref="S6:S8"/>
    <mergeCell ref="T6:T8"/>
    <mergeCell ref="U6:U8"/>
    <mergeCell ref="A4:W4"/>
    <mergeCell ref="W6:W8"/>
    <mergeCell ref="A2:W2"/>
    <mergeCell ref="B6:B8"/>
    <mergeCell ref="D6:D8"/>
    <mergeCell ref="E6:E8"/>
    <mergeCell ref="H6:H8"/>
    <mergeCell ref="I6:I8"/>
    <mergeCell ref="F6:F8"/>
    <mergeCell ref="G6:G8"/>
    <mergeCell ref="L6:L8"/>
    <mergeCell ref="M6:M8"/>
    <mergeCell ref="O6:O8"/>
    <mergeCell ref="C6:C8"/>
    <mergeCell ref="N6:N8"/>
    <mergeCell ref="R6:R8"/>
  </mergeCells>
  <phoneticPr fontId="4" type="noConversion"/>
  <pageMargins left="0.7" right="0.7" top="0.75" bottom="0.75" header="0.3" footer="0.3"/>
  <pageSetup paperSize="281" scale="48" orientation="landscape" horizontalDpi="300" verticalDpi="300" r:id="rId1"/>
  <headerFooter alignWithMargins="0">
    <oddFooter>&amp;C25</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003300"/>
    <pageSetUpPr fitToPage="1"/>
  </sheetPr>
  <dimension ref="A1:W28"/>
  <sheetViews>
    <sheetView showGridLines="0" zoomScale="60" zoomScaleNormal="60" workbookViewId="0"/>
  </sheetViews>
  <sheetFormatPr baseColWidth="10" defaultRowHeight="12.75" x14ac:dyDescent="0.2"/>
  <cols>
    <col min="1" max="1" width="23" style="2" customWidth="1"/>
    <col min="2" max="2" width="17.7109375" style="2" customWidth="1"/>
    <col min="3" max="3" width="8.140625" style="2" bestFit="1" customWidth="1"/>
    <col min="4" max="4" width="15.140625" style="2" customWidth="1"/>
    <col min="5" max="5" width="16.28515625" style="2" customWidth="1"/>
    <col min="6" max="6" width="17.42578125" style="2" customWidth="1"/>
    <col min="7" max="7" width="17.140625" style="2" bestFit="1" customWidth="1"/>
    <col min="8" max="8" width="15.5703125" style="2" customWidth="1"/>
    <col min="9" max="9" width="18.5703125" style="2" customWidth="1"/>
    <col min="10" max="10" width="19.7109375" style="2" customWidth="1"/>
    <col min="11" max="11" width="18" style="2" customWidth="1"/>
    <col min="12" max="12" width="19.140625" style="2" customWidth="1"/>
    <col min="13" max="13" width="18.7109375" style="2" customWidth="1"/>
    <col min="14" max="14" width="13.140625" style="2" bestFit="1" customWidth="1"/>
    <col min="15" max="15" width="14.5703125" style="2" customWidth="1"/>
    <col min="16" max="16" width="19.28515625" style="2" customWidth="1"/>
    <col min="17" max="17" width="18.7109375" style="2" customWidth="1"/>
    <col min="18" max="22" width="16.28515625" style="2" customWidth="1"/>
    <col min="23" max="23" width="14.28515625" style="2" customWidth="1"/>
    <col min="24" max="16384" width="11.42578125" style="2"/>
  </cols>
  <sheetData>
    <row r="1" spans="1:23" ht="15.75" x14ac:dyDescent="0.25">
      <c r="A1" s="52" t="str">
        <f>'Cuadro 1'!A3</f>
        <v>Febrero</v>
      </c>
    </row>
    <row r="2" spans="1:23" ht="18" customHeight="1" x14ac:dyDescent="0.25">
      <c r="A2" s="519" t="s">
        <v>65</v>
      </c>
      <c r="B2" s="519"/>
      <c r="C2" s="519"/>
      <c r="D2" s="519"/>
      <c r="E2" s="519"/>
      <c r="F2" s="519"/>
      <c r="G2" s="519"/>
      <c r="H2" s="519"/>
      <c r="I2" s="519"/>
      <c r="J2" s="519"/>
      <c r="K2" s="519"/>
      <c r="L2" s="434"/>
      <c r="M2" s="434"/>
      <c r="N2" s="434"/>
      <c r="O2" s="434"/>
      <c r="P2" s="434"/>
      <c r="Q2" s="434"/>
      <c r="R2" s="434"/>
      <c r="S2" s="434"/>
      <c r="T2" s="434"/>
      <c r="U2" s="434"/>
      <c r="V2" s="434"/>
      <c r="W2" s="434"/>
    </row>
    <row r="4" spans="1:23" ht="17.25" customHeight="1" x14ac:dyDescent="0.25">
      <c r="A4" s="519" t="s">
        <v>282</v>
      </c>
      <c r="B4" s="434"/>
      <c r="C4" s="434"/>
      <c r="D4" s="434"/>
      <c r="E4" s="434"/>
      <c r="F4" s="434"/>
      <c r="G4" s="434"/>
      <c r="H4" s="434"/>
      <c r="I4" s="434"/>
      <c r="J4" s="434"/>
      <c r="K4" s="434"/>
      <c r="L4" s="434"/>
      <c r="M4" s="434"/>
      <c r="N4" s="434"/>
      <c r="O4" s="434"/>
      <c r="P4" s="434"/>
      <c r="Q4" s="434"/>
      <c r="R4" s="434"/>
      <c r="S4" s="434"/>
      <c r="T4" s="434"/>
      <c r="U4" s="434"/>
      <c r="V4" s="434"/>
      <c r="W4" s="434"/>
    </row>
    <row r="5" spans="1:23" ht="13.5" thickBot="1" x14ac:dyDescent="0.25"/>
    <row r="6" spans="1:23" s="141" customFormat="1" ht="15" customHeight="1" thickTop="1" x14ac:dyDescent="0.2">
      <c r="A6" s="140"/>
      <c r="B6" s="523" t="s">
        <v>416</v>
      </c>
      <c r="C6" s="523" t="s">
        <v>407</v>
      </c>
      <c r="D6" s="523" t="s">
        <v>417</v>
      </c>
      <c r="E6" s="523" t="s">
        <v>418</v>
      </c>
      <c r="F6" s="523" t="s">
        <v>419</v>
      </c>
      <c r="G6" s="523" t="s">
        <v>408</v>
      </c>
      <c r="H6" s="523" t="s">
        <v>420</v>
      </c>
      <c r="I6" s="523" t="s">
        <v>421</v>
      </c>
      <c r="J6" s="523" t="s">
        <v>422</v>
      </c>
      <c r="K6" s="523" t="s">
        <v>423</v>
      </c>
      <c r="L6" s="523" t="s">
        <v>424</v>
      </c>
      <c r="M6" s="523" t="s">
        <v>425</v>
      </c>
      <c r="N6" s="523" t="s">
        <v>426</v>
      </c>
      <c r="O6" s="523" t="s">
        <v>427</v>
      </c>
      <c r="P6" s="523" t="s">
        <v>428</v>
      </c>
      <c r="Q6" s="523" t="s">
        <v>409</v>
      </c>
      <c r="R6" s="523" t="s">
        <v>429</v>
      </c>
      <c r="S6" s="523" t="s">
        <v>431</v>
      </c>
      <c r="T6" s="523" t="s">
        <v>433</v>
      </c>
      <c r="U6" s="523" t="s">
        <v>438</v>
      </c>
      <c r="V6" s="523" t="s">
        <v>437</v>
      </c>
      <c r="W6" s="520" t="s">
        <v>260</v>
      </c>
    </row>
    <row r="7" spans="1:23" s="141" customFormat="1" ht="15" customHeight="1" x14ac:dyDescent="0.2">
      <c r="A7" s="142" t="s">
        <v>25</v>
      </c>
      <c r="B7" s="524"/>
      <c r="C7" s="524"/>
      <c r="D7" s="524"/>
      <c r="E7" s="524"/>
      <c r="F7" s="524"/>
      <c r="G7" s="524"/>
      <c r="H7" s="524"/>
      <c r="I7" s="524"/>
      <c r="J7" s="524"/>
      <c r="K7" s="524"/>
      <c r="L7" s="524"/>
      <c r="M7" s="524"/>
      <c r="N7" s="524"/>
      <c r="O7" s="524"/>
      <c r="P7" s="524"/>
      <c r="Q7" s="524"/>
      <c r="R7" s="524"/>
      <c r="S7" s="524"/>
      <c r="T7" s="524"/>
      <c r="U7" s="524"/>
      <c r="V7" s="524"/>
      <c r="W7" s="626"/>
    </row>
    <row r="8" spans="1:23" s="141" customFormat="1" ht="24" customHeight="1" x14ac:dyDescent="0.2">
      <c r="A8" s="143"/>
      <c r="B8" s="525"/>
      <c r="C8" s="525"/>
      <c r="D8" s="525"/>
      <c r="E8" s="525"/>
      <c r="F8" s="525"/>
      <c r="G8" s="525"/>
      <c r="H8" s="525"/>
      <c r="I8" s="525"/>
      <c r="J8" s="525"/>
      <c r="K8" s="525"/>
      <c r="L8" s="525"/>
      <c r="M8" s="525"/>
      <c r="N8" s="525"/>
      <c r="O8" s="525"/>
      <c r="P8" s="525"/>
      <c r="Q8" s="525"/>
      <c r="R8" s="525"/>
      <c r="S8" s="525"/>
      <c r="T8" s="525"/>
      <c r="U8" s="525"/>
      <c r="V8" s="525"/>
      <c r="W8" s="595"/>
    </row>
    <row r="9" spans="1:23" s="138" customFormat="1" ht="15.75" x14ac:dyDescent="0.25">
      <c r="A9" s="126" t="s">
        <v>29</v>
      </c>
      <c r="B9" s="11">
        <v>0</v>
      </c>
      <c r="C9" s="11">
        <v>0</v>
      </c>
      <c r="D9" s="11">
        <v>0</v>
      </c>
      <c r="E9" s="11">
        <v>0</v>
      </c>
      <c r="F9" s="11">
        <v>0</v>
      </c>
      <c r="G9" s="11">
        <v>0</v>
      </c>
      <c r="H9" s="11">
        <v>0</v>
      </c>
      <c r="I9" s="11">
        <v>0</v>
      </c>
      <c r="J9" s="11">
        <v>0</v>
      </c>
      <c r="K9" s="11">
        <v>0</v>
      </c>
      <c r="L9" s="11">
        <v>0</v>
      </c>
      <c r="M9" s="11">
        <v>0</v>
      </c>
      <c r="N9" s="11">
        <v>0</v>
      </c>
      <c r="O9" s="11">
        <v>0</v>
      </c>
      <c r="P9" s="11">
        <v>0</v>
      </c>
      <c r="Q9" s="11">
        <v>0</v>
      </c>
      <c r="R9" s="11">
        <v>0</v>
      </c>
      <c r="S9" s="11">
        <v>0</v>
      </c>
      <c r="T9" s="11">
        <v>1</v>
      </c>
      <c r="U9" s="11">
        <v>0</v>
      </c>
      <c r="V9" s="11">
        <v>0</v>
      </c>
      <c r="W9" s="133">
        <v>1</v>
      </c>
    </row>
    <row r="10" spans="1:23" s="138" customFormat="1" ht="15.75" x14ac:dyDescent="0.25">
      <c r="A10" s="128" t="s">
        <v>30</v>
      </c>
      <c r="B10" s="11">
        <v>0</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34">
        <v>0</v>
      </c>
    </row>
    <row r="11" spans="1:23" s="138" customFormat="1" ht="15.75" x14ac:dyDescent="0.25">
      <c r="A11" s="128" t="s">
        <v>31</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34">
        <v>0</v>
      </c>
    </row>
    <row r="12" spans="1:23" s="138" customFormat="1" ht="15.75" x14ac:dyDescent="0.25">
      <c r="A12" s="128" t="s">
        <v>32</v>
      </c>
      <c r="B12" s="11">
        <v>0</v>
      </c>
      <c r="C12" s="11">
        <v>0</v>
      </c>
      <c r="D12" s="11">
        <v>0</v>
      </c>
      <c r="E12" s="11">
        <v>0</v>
      </c>
      <c r="F12" s="11">
        <v>0</v>
      </c>
      <c r="G12" s="11">
        <v>0</v>
      </c>
      <c r="H12" s="11">
        <v>0</v>
      </c>
      <c r="I12" s="11">
        <v>0</v>
      </c>
      <c r="J12" s="11">
        <v>0</v>
      </c>
      <c r="K12" s="11">
        <v>0</v>
      </c>
      <c r="L12" s="11">
        <v>0</v>
      </c>
      <c r="M12" s="11">
        <v>0</v>
      </c>
      <c r="N12" s="11">
        <v>0</v>
      </c>
      <c r="O12" s="11">
        <v>0</v>
      </c>
      <c r="P12" s="11">
        <v>0</v>
      </c>
      <c r="Q12" s="11">
        <v>0</v>
      </c>
      <c r="R12" s="11">
        <v>0</v>
      </c>
      <c r="S12" s="11">
        <v>0</v>
      </c>
      <c r="T12" s="11">
        <v>5</v>
      </c>
      <c r="U12" s="11">
        <v>0</v>
      </c>
      <c r="V12" s="11">
        <v>0</v>
      </c>
      <c r="W12" s="134">
        <v>5</v>
      </c>
    </row>
    <row r="13" spans="1:23" s="138" customFormat="1" ht="15.75" x14ac:dyDescent="0.25">
      <c r="A13" s="128" t="s">
        <v>33</v>
      </c>
      <c r="B13" s="11">
        <v>0</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34">
        <v>0</v>
      </c>
    </row>
    <row r="14" spans="1:23" s="138" customFormat="1" ht="15.75" x14ac:dyDescent="0.25">
      <c r="A14" s="128" t="s">
        <v>34</v>
      </c>
      <c r="B14" s="11">
        <v>0</v>
      </c>
      <c r="C14" s="11">
        <v>0</v>
      </c>
      <c r="D14" s="11">
        <v>0</v>
      </c>
      <c r="E14" s="11">
        <v>0</v>
      </c>
      <c r="F14" s="11">
        <v>0</v>
      </c>
      <c r="G14" s="11">
        <v>0</v>
      </c>
      <c r="H14" s="11">
        <v>0</v>
      </c>
      <c r="I14" s="11">
        <v>0</v>
      </c>
      <c r="J14" s="11">
        <v>0</v>
      </c>
      <c r="K14" s="11">
        <v>0</v>
      </c>
      <c r="L14" s="11">
        <v>0</v>
      </c>
      <c r="M14" s="11">
        <v>0</v>
      </c>
      <c r="N14" s="11">
        <v>0</v>
      </c>
      <c r="O14" s="11">
        <v>0</v>
      </c>
      <c r="P14" s="11">
        <v>0</v>
      </c>
      <c r="Q14" s="11">
        <v>0</v>
      </c>
      <c r="R14" s="11">
        <v>1</v>
      </c>
      <c r="S14" s="11">
        <v>1</v>
      </c>
      <c r="T14" s="11">
        <v>2</v>
      </c>
      <c r="U14" s="11">
        <v>0</v>
      </c>
      <c r="V14" s="11">
        <v>0</v>
      </c>
      <c r="W14" s="134">
        <v>4</v>
      </c>
    </row>
    <row r="15" spans="1:23" s="138" customFormat="1" ht="25.5" x14ac:dyDescent="0.25">
      <c r="A15" s="128" t="s">
        <v>99</v>
      </c>
      <c r="B15" s="11">
        <v>0</v>
      </c>
      <c r="C15" s="11">
        <v>0</v>
      </c>
      <c r="D15" s="11">
        <v>0</v>
      </c>
      <c r="E15" s="11">
        <v>0</v>
      </c>
      <c r="F15" s="11">
        <v>0</v>
      </c>
      <c r="G15" s="11">
        <v>0</v>
      </c>
      <c r="H15" s="11">
        <v>0</v>
      </c>
      <c r="I15" s="11">
        <v>0</v>
      </c>
      <c r="J15" s="11">
        <v>0</v>
      </c>
      <c r="K15" s="11">
        <v>0</v>
      </c>
      <c r="L15" s="11">
        <v>0</v>
      </c>
      <c r="M15" s="11">
        <v>0</v>
      </c>
      <c r="N15" s="11">
        <v>0</v>
      </c>
      <c r="O15" s="11">
        <v>0</v>
      </c>
      <c r="P15" s="11">
        <v>0</v>
      </c>
      <c r="Q15" s="11">
        <v>0</v>
      </c>
      <c r="R15" s="11">
        <v>1</v>
      </c>
      <c r="S15" s="11">
        <v>0</v>
      </c>
      <c r="T15" s="11">
        <v>2</v>
      </c>
      <c r="U15" s="11">
        <v>0</v>
      </c>
      <c r="V15" s="11">
        <v>0</v>
      </c>
      <c r="W15" s="134">
        <v>3</v>
      </c>
    </row>
    <row r="16" spans="1:23" s="138" customFormat="1" ht="15.75" x14ac:dyDescent="0.25">
      <c r="A16" s="128" t="s">
        <v>36</v>
      </c>
      <c r="B16" s="11">
        <v>1</v>
      </c>
      <c r="C16" s="11">
        <v>0</v>
      </c>
      <c r="D16" s="11">
        <v>0</v>
      </c>
      <c r="E16" s="11">
        <v>0</v>
      </c>
      <c r="F16" s="11">
        <v>0</v>
      </c>
      <c r="G16" s="11">
        <v>0</v>
      </c>
      <c r="H16" s="11">
        <v>0</v>
      </c>
      <c r="I16" s="11">
        <v>0</v>
      </c>
      <c r="J16" s="11">
        <v>0</v>
      </c>
      <c r="K16" s="11">
        <v>0</v>
      </c>
      <c r="L16" s="11">
        <v>0</v>
      </c>
      <c r="M16" s="11">
        <v>0</v>
      </c>
      <c r="N16" s="11">
        <v>0</v>
      </c>
      <c r="O16" s="11">
        <v>0</v>
      </c>
      <c r="P16" s="11">
        <v>0</v>
      </c>
      <c r="Q16" s="11">
        <v>0</v>
      </c>
      <c r="R16" s="11">
        <v>2</v>
      </c>
      <c r="S16" s="11">
        <v>0</v>
      </c>
      <c r="T16" s="11">
        <v>1</v>
      </c>
      <c r="U16" s="11">
        <v>0</v>
      </c>
      <c r="V16" s="11">
        <v>0</v>
      </c>
      <c r="W16" s="134">
        <v>4</v>
      </c>
    </row>
    <row r="17" spans="1:23" s="138" customFormat="1" ht="15.75" x14ac:dyDescent="0.25">
      <c r="A17" s="128" t="s">
        <v>410</v>
      </c>
      <c r="B17" s="11">
        <v>0</v>
      </c>
      <c r="C17" s="11">
        <v>0</v>
      </c>
      <c r="D17" s="11">
        <v>0</v>
      </c>
      <c r="E17" s="11">
        <v>0</v>
      </c>
      <c r="F17" s="11">
        <v>0</v>
      </c>
      <c r="G17" s="11">
        <v>0</v>
      </c>
      <c r="H17" s="11">
        <v>0</v>
      </c>
      <c r="I17" s="11">
        <v>0</v>
      </c>
      <c r="J17" s="11">
        <v>0</v>
      </c>
      <c r="K17" s="11">
        <v>0</v>
      </c>
      <c r="L17" s="11">
        <v>0</v>
      </c>
      <c r="M17" s="11">
        <v>0</v>
      </c>
      <c r="N17" s="11">
        <v>0</v>
      </c>
      <c r="O17" s="11">
        <v>0</v>
      </c>
      <c r="P17" s="11">
        <v>0</v>
      </c>
      <c r="Q17" s="11">
        <v>0</v>
      </c>
      <c r="R17" s="11">
        <v>0</v>
      </c>
      <c r="S17" s="11">
        <v>0</v>
      </c>
      <c r="T17" s="11">
        <v>0</v>
      </c>
      <c r="U17" s="11">
        <v>0</v>
      </c>
      <c r="V17" s="11">
        <v>0</v>
      </c>
      <c r="W17" s="134">
        <v>0</v>
      </c>
    </row>
    <row r="18" spans="1:23" s="138" customFormat="1" ht="15.75" x14ac:dyDescent="0.25">
      <c r="A18" s="128" t="s">
        <v>37</v>
      </c>
      <c r="B18" s="11">
        <v>0</v>
      </c>
      <c r="C18" s="11">
        <v>0</v>
      </c>
      <c r="D18" s="11">
        <v>0</v>
      </c>
      <c r="E18" s="11">
        <v>0</v>
      </c>
      <c r="F18" s="11">
        <v>0</v>
      </c>
      <c r="G18" s="11">
        <v>0</v>
      </c>
      <c r="H18" s="11">
        <v>0</v>
      </c>
      <c r="I18" s="11">
        <v>0</v>
      </c>
      <c r="J18" s="11">
        <v>0</v>
      </c>
      <c r="K18" s="11">
        <v>0</v>
      </c>
      <c r="L18" s="11">
        <v>0</v>
      </c>
      <c r="M18" s="11">
        <v>0</v>
      </c>
      <c r="N18" s="11">
        <v>2</v>
      </c>
      <c r="O18" s="11">
        <v>1</v>
      </c>
      <c r="P18" s="11">
        <v>0</v>
      </c>
      <c r="Q18" s="11">
        <v>0</v>
      </c>
      <c r="R18" s="11">
        <v>13</v>
      </c>
      <c r="S18" s="11">
        <v>0</v>
      </c>
      <c r="T18" s="11">
        <v>15</v>
      </c>
      <c r="U18" s="11">
        <v>0</v>
      </c>
      <c r="V18" s="11">
        <v>0</v>
      </c>
      <c r="W18" s="134">
        <v>31</v>
      </c>
    </row>
    <row r="19" spans="1:23" s="138" customFormat="1" ht="15.75" x14ac:dyDescent="0.25">
      <c r="A19" s="128" t="s">
        <v>38</v>
      </c>
      <c r="B19" s="11">
        <v>0</v>
      </c>
      <c r="C19" s="11">
        <v>0</v>
      </c>
      <c r="D19" s="11">
        <v>0</v>
      </c>
      <c r="E19" s="11">
        <v>0</v>
      </c>
      <c r="F19" s="11">
        <v>0</v>
      </c>
      <c r="G19" s="11">
        <v>0</v>
      </c>
      <c r="H19" s="11">
        <v>0</v>
      </c>
      <c r="I19" s="11">
        <v>0</v>
      </c>
      <c r="J19" s="11">
        <v>0</v>
      </c>
      <c r="K19" s="11">
        <v>0</v>
      </c>
      <c r="L19" s="11">
        <v>0</v>
      </c>
      <c r="M19" s="11">
        <v>0</v>
      </c>
      <c r="N19" s="11">
        <v>0</v>
      </c>
      <c r="O19" s="11">
        <v>0</v>
      </c>
      <c r="P19" s="11">
        <v>0</v>
      </c>
      <c r="Q19" s="11">
        <v>0</v>
      </c>
      <c r="R19" s="11">
        <v>1</v>
      </c>
      <c r="S19" s="11">
        <v>0</v>
      </c>
      <c r="T19" s="11">
        <v>2</v>
      </c>
      <c r="U19" s="11">
        <v>0</v>
      </c>
      <c r="V19" s="11">
        <v>0</v>
      </c>
      <c r="W19" s="134">
        <v>3</v>
      </c>
    </row>
    <row r="20" spans="1:23" s="138" customFormat="1" ht="15.75" x14ac:dyDescent="0.25">
      <c r="A20" s="128" t="s">
        <v>39</v>
      </c>
      <c r="B20" s="11">
        <v>0</v>
      </c>
      <c r="C20" s="11">
        <v>0</v>
      </c>
      <c r="D20" s="11">
        <v>0</v>
      </c>
      <c r="E20" s="11">
        <v>0</v>
      </c>
      <c r="F20" s="11">
        <v>0</v>
      </c>
      <c r="G20" s="11">
        <v>0</v>
      </c>
      <c r="H20" s="11">
        <v>0</v>
      </c>
      <c r="I20" s="11">
        <v>0</v>
      </c>
      <c r="J20" s="11">
        <v>0</v>
      </c>
      <c r="K20" s="11">
        <v>0</v>
      </c>
      <c r="L20" s="11">
        <v>0</v>
      </c>
      <c r="M20" s="11">
        <v>0</v>
      </c>
      <c r="N20" s="11">
        <v>0</v>
      </c>
      <c r="O20" s="11">
        <v>1</v>
      </c>
      <c r="P20" s="11">
        <v>0</v>
      </c>
      <c r="Q20" s="11">
        <v>0</v>
      </c>
      <c r="R20" s="11">
        <v>0</v>
      </c>
      <c r="S20" s="11">
        <v>0</v>
      </c>
      <c r="T20" s="11">
        <v>0</v>
      </c>
      <c r="U20" s="11">
        <v>0</v>
      </c>
      <c r="V20" s="11">
        <v>0</v>
      </c>
      <c r="W20" s="134">
        <v>1</v>
      </c>
    </row>
    <row r="21" spans="1:23" s="138" customFormat="1" ht="15.75" x14ac:dyDescent="0.25">
      <c r="A21" s="129" t="s">
        <v>40</v>
      </c>
      <c r="B21" s="11">
        <v>0</v>
      </c>
      <c r="C21" s="11">
        <v>0</v>
      </c>
      <c r="D21" s="11">
        <v>0</v>
      </c>
      <c r="E21" s="11">
        <v>0</v>
      </c>
      <c r="F21" s="11">
        <v>0</v>
      </c>
      <c r="G21" s="11">
        <v>0</v>
      </c>
      <c r="H21" s="11">
        <v>0</v>
      </c>
      <c r="I21" s="11">
        <v>0</v>
      </c>
      <c r="J21" s="11">
        <v>0</v>
      </c>
      <c r="K21" s="11">
        <v>0</v>
      </c>
      <c r="L21" s="11">
        <v>0</v>
      </c>
      <c r="M21" s="11">
        <v>0</v>
      </c>
      <c r="N21" s="11">
        <v>1</v>
      </c>
      <c r="O21" s="11">
        <v>0</v>
      </c>
      <c r="P21" s="11">
        <v>0</v>
      </c>
      <c r="Q21" s="11">
        <v>0</v>
      </c>
      <c r="R21" s="11">
        <v>0</v>
      </c>
      <c r="S21" s="11">
        <v>0</v>
      </c>
      <c r="T21" s="11">
        <v>0</v>
      </c>
      <c r="U21" s="11">
        <v>0</v>
      </c>
      <c r="V21" s="11">
        <v>0</v>
      </c>
      <c r="W21" s="134">
        <v>1</v>
      </c>
    </row>
    <row r="22" spans="1:23" s="138" customFormat="1" ht="25.5" x14ac:dyDescent="0.25">
      <c r="A22" s="129" t="s">
        <v>41</v>
      </c>
      <c r="B22" s="11">
        <v>0</v>
      </c>
      <c r="C22" s="11">
        <v>0</v>
      </c>
      <c r="D22" s="11">
        <v>0</v>
      </c>
      <c r="E22" s="11">
        <v>0</v>
      </c>
      <c r="F22" s="11">
        <v>0</v>
      </c>
      <c r="G22" s="11">
        <v>0</v>
      </c>
      <c r="H22" s="11">
        <v>0</v>
      </c>
      <c r="I22" s="11">
        <v>0</v>
      </c>
      <c r="J22" s="11">
        <v>0</v>
      </c>
      <c r="K22" s="11">
        <v>0</v>
      </c>
      <c r="L22" s="11">
        <v>0</v>
      </c>
      <c r="M22" s="11">
        <v>0</v>
      </c>
      <c r="N22" s="11">
        <v>0</v>
      </c>
      <c r="O22" s="11">
        <v>0</v>
      </c>
      <c r="P22" s="11">
        <v>0</v>
      </c>
      <c r="Q22" s="11">
        <v>0</v>
      </c>
      <c r="R22" s="11">
        <v>1</v>
      </c>
      <c r="S22" s="11">
        <v>0</v>
      </c>
      <c r="T22" s="11">
        <v>0</v>
      </c>
      <c r="U22" s="11">
        <v>0</v>
      </c>
      <c r="V22" s="11">
        <v>0</v>
      </c>
      <c r="W22" s="134">
        <v>1</v>
      </c>
    </row>
    <row r="23" spans="1:23" s="138" customFormat="1" ht="25.5" x14ac:dyDescent="0.25">
      <c r="A23" s="128" t="s">
        <v>42</v>
      </c>
      <c r="B23" s="11">
        <v>0</v>
      </c>
      <c r="C23" s="11">
        <v>0</v>
      </c>
      <c r="D23" s="11">
        <v>0</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34">
        <v>0</v>
      </c>
    </row>
    <row r="24" spans="1:23" s="138" customFormat="1" ht="25.5" x14ac:dyDescent="0.25">
      <c r="A24" s="128" t="s">
        <v>43</v>
      </c>
      <c r="B24" s="11">
        <v>1</v>
      </c>
      <c r="C24" s="11">
        <v>0</v>
      </c>
      <c r="D24" s="11">
        <v>10</v>
      </c>
      <c r="E24" s="11">
        <v>0</v>
      </c>
      <c r="F24" s="11">
        <v>0</v>
      </c>
      <c r="G24" s="11">
        <v>8</v>
      </c>
      <c r="H24" s="11">
        <v>5</v>
      </c>
      <c r="I24" s="11">
        <v>1</v>
      </c>
      <c r="J24" s="11">
        <v>0</v>
      </c>
      <c r="K24" s="11">
        <v>0</v>
      </c>
      <c r="L24" s="11">
        <v>4</v>
      </c>
      <c r="M24" s="11">
        <v>1</v>
      </c>
      <c r="N24" s="11">
        <v>33</v>
      </c>
      <c r="O24" s="11">
        <v>11</v>
      </c>
      <c r="P24" s="11">
        <v>7</v>
      </c>
      <c r="Q24" s="11">
        <v>4</v>
      </c>
      <c r="R24" s="11">
        <v>121</v>
      </c>
      <c r="S24" s="11">
        <v>12</v>
      </c>
      <c r="T24" s="11">
        <v>436</v>
      </c>
      <c r="U24" s="11">
        <v>0</v>
      </c>
      <c r="V24" s="11">
        <v>0</v>
      </c>
      <c r="W24" s="134">
        <v>654</v>
      </c>
    </row>
    <row r="25" spans="1:23" s="138" customFormat="1" ht="18.75" customHeight="1" thickBot="1" x14ac:dyDescent="0.25">
      <c r="A25" s="130" t="s">
        <v>0</v>
      </c>
      <c r="B25" s="135">
        <v>2</v>
      </c>
      <c r="C25" s="135">
        <v>0</v>
      </c>
      <c r="D25" s="135">
        <v>10</v>
      </c>
      <c r="E25" s="135">
        <v>0</v>
      </c>
      <c r="F25" s="135">
        <v>0</v>
      </c>
      <c r="G25" s="135">
        <v>8</v>
      </c>
      <c r="H25" s="135">
        <v>5</v>
      </c>
      <c r="I25" s="135">
        <v>1</v>
      </c>
      <c r="J25" s="135">
        <v>0</v>
      </c>
      <c r="K25" s="137">
        <v>0</v>
      </c>
      <c r="L25" s="137">
        <v>4</v>
      </c>
      <c r="M25" s="137">
        <v>1</v>
      </c>
      <c r="N25" s="137">
        <v>36</v>
      </c>
      <c r="O25" s="137">
        <v>13</v>
      </c>
      <c r="P25" s="137">
        <v>7</v>
      </c>
      <c r="Q25" s="137">
        <v>4</v>
      </c>
      <c r="R25" s="137">
        <v>140</v>
      </c>
      <c r="S25" s="137">
        <v>13</v>
      </c>
      <c r="T25" s="137">
        <v>464</v>
      </c>
      <c r="U25" s="137">
        <v>0</v>
      </c>
      <c r="V25" s="137">
        <v>0</v>
      </c>
      <c r="W25" s="136">
        <v>708</v>
      </c>
    </row>
    <row r="26" spans="1:23" ht="24.75" customHeight="1" thickTop="1" x14ac:dyDescent="0.2">
      <c r="A26" s="627" t="s">
        <v>296</v>
      </c>
      <c r="B26" s="628"/>
      <c r="C26" s="628"/>
      <c r="D26" s="628"/>
      <c r="E26" s="628"/>
      <c r="F26" s="628"/>
      <c r="G26" s="628"/>
      <c r="H26" s="628"/>
      <c r="I26" s="628"/>
      <c r="J26" s="628"/>
      <c r="K26" s="628"/>
      <c r="L26" s="628"/>
      <c r="M26" s="628"/>
      <c r="N26" s="628"/>
      <c r="O26" s="628"/>
      <c r="P26" s="628"/>
      <c r="Q26" s="628"/>
      <c r="R26" s="628"/>
      <c r="S26" s="628"/>
      <c r="T26" s="628"/>
      <c r="U26" s="628"/>
      <c r="V26" s="628"/>
      <c r="W26" s="628"/>
    </row>
    <row r="27" spans="1:23" x14ac:dyDescent="0.2">
      <c r="A27" s="50" t="s">
        <v>186</v>
      </c>
    </row>
    <row r="28" spans="1:23" x14ac:dyDescent="0.2">
      <c r="A28" s="24"/>
    </row>
  </sheetData>
  <mergeCells count="25">
    <mergeCell ref="W6:W8"/>
    <mergeCell ref="A26:W26"/>
    <mergeCell ref="K6:K8"/>
    <mergeCell ref="C6:C8"/>
    <mergeCell ref="N6:N8"/>
    <mergeCell ref="S6:S8"/>
    <mergeCell ref="T6:T8"/>
    <mergeCell ref="U6:U8"/>
    <mergeCell ref="V6:V8"/>
    <mergeCell ref="A2:W2"/>
    <mergeCell ref="A4:W4"/>
    <mergeCell ref="B6:B8"/>
    <mergeCell ref="D6:D8"/>
    <mergeCell ref="E6:E8"/>
    <mergeCell ref="H6:H8"/>
    <mergeCell ref="I6:I8"/>
    <mergeCell ref="F6:F8"/>
    <mergeCell ref="G6:G8"/>
    <mergeCell ref="R6:R8"/>
    <mergeCell ref="L6:L8"/>
    <mergeCell ref="M6:M8"/>
    <mergeCell ref="O6:O8"/>
    <mergeCell ref="P6:P8"/>
    <mergeCell ref="Q6:Q8"/>
    <mergeCell ref="J6:J8"/>
  </mergeCells>
  <pageMargins left="0.7" right="0.7" top="0.75" bottom="0.75" header="0.3" footer="0.3"/>
  <pageSetup paperSize="281" scale="47" orientation="landscape" horizontalDpi="300" verticalDpi="300"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3300"/>
    <pageSetUpPr fitToPage="1"/>
  </sheetPr>
  <dimension ref="A1:H18"/>
  <sheetViews>
    <sheetView showGridLines="0" zoomScale="90" zoomScaleNormal="90" workbookViewId="0">
      <selection activeCell="A4" sqref="A4:G4"/>
    </sheetView>
  </sheetViews>
  <sheetFormatPr baseColWidth="10" defaultRowHeight="12.75" x14ac:dyDescent="0.2"/>
  <cols>
    <col min="1" max="1" width="38.7109375" style="190" customWidth="1"/>
    <col min="2" max="2" width="18.7109375" style="190" customWidth="1"/>
    <col min="3" max="3" width="18" style="190" customWidth="1"/>
    <col min="4" max="4" width="12.85546875" style="190" customWidth="1"/>
    <col min="5" max="5" width="20" style="190" customWidth="1"/>
    <col min="6" max="6" width="23" style="190" customWidth="1"/>
    <col min="7" max="7" width="11.42578125" style="190" customWidth="1"/>
    <col min="8" max="8" width="21.28515625" style="196" customWidth="1"/>
    <col min="9" max="16384" width="11.42578125" style="190"/>
  </cols>
  <sheetData>
    <row r="1" spans="1:8" ht="19.5" x14ac:dyDescent="0.35">
      <c r="A1" s="193" t="s">
        <v>379</v>
      </c>
      <c r="E1" s="194"/>
      <c r="F1" s="194"/>
      <c r="G1" s="195"/>
      <c r="H1" s="195"/>
    </row>
    <row r="2" spans="1:8" ht="19.5" x14ac:dyDescent="0.35">
      <c r="A2" s="197"/>
      <c r="E2" s="194"/>
      <c r="F2" s="194"/>
      <c r="G2" s="195"/>
      <c r="H2" s="195"/>
    </row>
    <row r="3" spans="1:8" ht="16.5" customHeight="1" x14ac:dyDescent="0.25">
      <c r="A3" s="198" t="s">
        <v>389</v>
      </c>
    </row>
    <row r="4" spans="1:8" ht="18" customHeight="1" x14ac:dyDescent="0.25">
      <c r="A4" s="419" t="s">
        <v>46</v>
      </c>
      <c r="B4" s="420"/>
      <c r="C4" s="420"/>
      <c r="D4" s="420"/>
      <c r="E4" s="420"/>
      <c r="F4" s="420"/>
      <c r="G4" s="420"/>
    </row>
    <row r="5" spans="1:8" ht="13.5" customHeight="1" x14ac:dyDescent="0.2"/>
    <row r="6" spans="1:8" ht="30.75" customHeight="1" x14ac:dyDescent="0.25">
      <c r="A6" s="419" t="s">
        <v>351</v>
      </c>
      <c r="B6" s="419"/>
      <c r="C6" s="419"/>
      <c r="D6" s="419"/>
      <c r="E6" s="419"/>
      <c r="F6" s="419"/>
      <c r="G6" s="419"/>
      <c r="H6" s="420"/>
    </row>
    <row r="7" spans="1:8" ht="13.5" thickBot="1" x14ac:dyDescent="0.25"/>
    <row r="8" spans="1:8" s="199" customFormat="1" ht="32.25" customHeight="1" thickTop="1" x14ac:dyDescent="0.2">
      <c r="A8" s="417" t="s">
        <v>161</v>
      </c>
      <c r="B8" s="421" t="s">
        <v>231</v>
      </c>
      <c r="C8" s="422"/>
      <c r="D8" s="423"/>
      <c r="E8" s="424" t="s">
        <v>220</v>
      </c>
      <c r="F8" s="425"/>
      <c r="G8" s="426"/>
      <c r="H8" s="415" t="s">
        <v>232</v>
      </c>
    </row>
    <row r="9" spans="1:8" s="199" customFormat="1" ht="28.5" customHeight="1" x14ac:dyDescent="0.2">
      <c r="A9" s="418"/>
      <c r="B9" s="200" t="s">
        <v>152</v>
      </c>
      <c r="C9" s="200" t="s">
        <v>153</v>
      </c>
      <c r="D9" s="201" t="s">
        <v>0</v>
      </c>
      <c r="E9" s="202" t="s">
        <v>95</v>
      </c>
      <c r="F9" s="202" t="s">
        <v>196</v>
      </c>
      <c r="G9" s="201" t="s">
        <v>0</v>
      </c>
      <c r="H9" s="416"/>
    </row>
    <row r="10" spans="1:8" s="199" customFormat="1" ht="15.75" customHeight="1" x14ac:dyDescent="0.25">
      <c r="A10" s="203" t="s">
        <v>102</v>
      </c>
      <c r="B10" s="204">
        <v>918810</v>
      </c>
      <c r="C10" s="204">
        <v>98336</v>
      </c>
      <c r="D10" s="204">
        <v>1017146</v>
      </c>
      <c r="E10" s="204">
        <v>516112</v>
      </c>
      <c r="F10" s="204">
        <v>15686</v>
      </c>
      <c r="G10" s="204">
        <v>531798</v>
      </c>
      <c r="H10" s="204">
        <v>1548944</v>
      </c>
    </row>
    <row r="11" spans="1:8" s="199" customFormat="1" ht="15.75" customHeight="1" x14ac:dyDescent="0.25">
      <c r="A11" s="205" t="s">
        <v>101</v>
      </c>
      <c r="B11" s="204"/>
      <c r="C11" s="204"/>
      <c r="D11" s="204">
        <v>0</v>
      </c>
      <c r="E11" s="204"/>
      <c r="F11" s="204"/>
      <c r="G11" s="204">
        <v>0</v>
      </c>
      <c r="H11" s="204">
        <v>0</v>
      </c>
    </row>
    <row r="12" spans="1:8" s="199" customFormat="1" ht="15.75" customHeight="1" x14ac:dyDescent="0.25">
      <c r="A12" s="205" t="s">
        <v>103</v>
      </c>
      <c r="B12" s="204"/>
      <c r="C12" s="204"/>
      <c r="D12" s="204">
        <v>0</v>
      </c>
      <c r="E12" s="204"/>
      <c r="F12" s="204"/>
      <c r="G12" s="204">
        <v>0</v>
      </c>
      <c r="H12" s="204">
        <v>0</v>
      </c>
    </row>
    <row r="13" spans="1:8" s="199" customFormat="1" ht="15.75" customHeight="1" x14ac:dyDescent="0.25">
      <c r="A13" s="205" t="s">
        <v>110</v>
      </c>
      <c r="B13" s="204"/>
      <c r="C13" s="204"/>
      <c r="D13" s="204">
        <v>0</v>
      </c>
      <c r="E13" s="204"/>
      <c r="F13" s="204"/>
      <c r="G13" s="206">
        <v>0</v>
      </c>
      <c r="H13" s="206">
        <v>0</v>
      </c>
    </row>
    <row r="14" spans="1:8" s="199" customFormat="1" ht="16.5" thickBot="1" x14ac:dyDescent="0.3">
      <c r="A14" s="207" t="s">
        <v>0</v>
      </c>
      <c r="B14" s="208">
        <v>918810</v>
      </c>
      <c r="C14" s="208">
        <v>98336</v>
      </c>
      <c r="D14" s="208">
        <v>1017146</v>
      </c>
      <c r="E14" s="208">
        <v>516112</v>
      </c>
      <c r="F14" s="208">
        <v>15686</v>
      </c>
      <c r="G14" s="208">
        <v>531798</v>
      </c>
      <c r="H14" s="208">
        <v>1548944</v>
      </c>
    </row>
    <row r="15" spans="1:8" ht="24.95" customHeight="1" thickTop="1" x14ac:dyDescent="0.2">
      <c r="A15" s="413" t="s">
        <v>151</v>
      </c>
      <c r="B15" s="413"/>
      <c r="C15" s="413"/>
      <c r="D15" s="413"/>
      <c r="E15" s="413"/>
      <c r="F15" s="413"/>
      <c r="G15" s="413"/>
      <c r="H15" s="414"/>
    </row>
    <row r="16" spans="1:8" x14ac:dyDescent="0.2">
      <c r="A16" s="209" t="s">
        <v>352</v>
      </c>
    </row>
    <row r="17" spans="1:1" x14ac:dyDescent="0.2">
      <c r="A17" s="209" t="s">
        <v>154</v>
      </c>
    </row>
    <row r="18" spans="1:1" x14ac:dyDescent="0.2">
      <c r="A18" s="210" t="s">
        <v>199</v>
      </c>
    </row>
  </sheetData>
  <mergeCells count="7">
    <mergeCell ref="A15:H15"/>
    <mergeCell ref="H8:H9"/>
    <mergeCell ref="A8:A9"/>
    <mergeCell ref="A4:G4"/>
    <mergeCell ref="B8:D8"/>
    <mergeCell ref="E8:G8"/>
    <mergeCell ref="A6:H6"/>
  </mergeCells>
  <pageMargins left="1.1023622047244095" right="1.1023622047244095" top="1.5354330708661419" bottom="0.74803149606299213" header="0.31496062992125984" footer="0.31496062992125984"/>
  <pageSetup paperSize="281" scale="85" orientation="landscape" r:id="rId1"/>
  <headerFoot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003300"/>
    <pageSetUpPr fitToPage="1"/>
  </sheetPr>
  <dimension ref="A1:U27"/>
  <sheetViews>
    <sheetView showGridLines="0" zoomScale="85" zoomScaleNormal="85" workbookViewId="0"/>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2" width="10.42578125" style="2" customWidth="1"/>
    <col min="13" max="13" width="8.5703125" style="2" customWidth="1"/>
    <col min="14" max="15" width="10.42578125" style="2" customWidth="1"/>
    <col min="16" max="16" width="8.5703125" style="2" customWidth="1"/>
    <col min="17" max="16384" width="11.42578125" style="2"/>
  </cols>
  <sheetData>
    <row r="1" spans="1:21" ht="15.75" x14ac:dyDescent="0.25">
      <c r="A1" s="52" t="str">
        <f>'Cuadro 1'!A3</f>
        <v>Febrero</v>
      </c>
    </row>
    <row r="2" spans="1:21" ht="18" customHeight="1" x14ac:dyDescent="0.25">
      <c r="A2" s="629" t="s">
        <v>66</v>
      </c>
      <c r="B2" s="630"/>
      <c r="C2" s="630"/>
      <c r="D2" s="630"/>
      <c r="E2" s="630"/>
      <c r="F2" s="630"/>
      <c r="G2" s="630"/>
      <c r="H2" s="630"/>
      <c r="I2" s="630"/>
      <c r="J2" s="630"/>
      <c r="K2" s="630"/>
      <c r="L2" s="630"/>
      <c r="M2" s="630"/>
      <c r="N2" s="630"/>
      <c r="O2" s="630"/>
      <c r="P2" s="630"/>
    </row>
    <row r="3" spans="1:21" ht="12.75" customHeight="1" x14ac:dyDescent="0.2"/>
    <row r="4" spans="1:21" ht="15.75" customHeight="1" x14ac:dyDescent="0.25">
      <c r="A4" s="519" t="s">
        <v>135</v>
      </c>
      <c r="B4" s="504"/>
      <c r="C4" s="504"/>
      <c r="D4" s="504"/>
      <c r="E4" s="504"/>
      <c r="F4" s="504"/>
      <c r="G4" s="504"/>
      <c r="H4" s="504"/>
      <c r="I4" s="504"/>
      <c r="J4" s="504"/>
      <c r="K4" s="504"/>
      <c r="L4" s="504"/>
      <c r="M4" s="504"/>
      <c r="N4" s="504"/>
      <c r="O4" s="504"/>
      <c r="P4" s="504"/>
    </row>
    <row r="5" spans="1:21" ht="13.5" customHeight="1" thickBot="1" x14ac:dyDescent="0.25"/>
    <row r="6" spans="1:21" s="138" customFormat="1" ht="15" customHeight="1" thickTop="1" x14ac:dyDescent="0.2">
      <c r="A6" s="40"/>
      <c r="B6" s="32" t="s">
        <v>141</v>
      </c>
      <c r="C6" s="32"/>
      <c r="D6" s="32"/>
      <c r="E6" s="32"/>
      <c r="F6" s="32"/>
      <c r="G6" s="32"/>
      <c r="H6" s="32"/>
      <c r="I6" s="32"/>
      <c r="J6" s="32"/>
      <c r="K6" s="32"/>
      <c r="L6" s="32"/>
      <c r="M6" s="280"/>
      <c r="N6" s="32" t="s">
        <v>142</v>
      </c>
      <c r="O6" s="32"/>
      <c r="P6" s="32"/>
      <c r="Q6" s="280"/>
      <c r="R6" s="281"/>
      <c r="S6" s="592" t="s">
        <v>184</v>
      </c>
      <c r="T6" s="215"/>
      <c r="U6" s="281"/>
    </row>
    <row r="7" spans="1:21" s="138" customFormat="1" ht="15" customHeight="1" x14ac:dyDescent="0.2">
      <c r="A7" s="37" t="s">
        <v>25</v>
      </c>
      <c r="B7" s="261" t="s">
        <v>1</v>
      </c>
      <c r="C7" s="282"/>
      <c r="D7" s="282"/>
      <c r="E7" s="283"/>
      <c r="F7" s="261" t="s">
        <v>136</v>
      </c>
      <c r="G7" s="282"/>
      <c r="H7" s="282"/>
      <c r="I7" s="283"/>
      <c r="J7" s="261" t="s">
        <v>0</v>
      </c>
      <c r="K7" s="282"/>
      <c r="L7" s="282"/>
      <c r="M7" s="283"/>
      <c r="N7" s="284" t="s">
        <v>2</v>
      </c>
      <c r="O7" s="29"/>
      <c r="P7" s="29"/>
      <c r="Q7" s="260"/>
      <c r="R7" s="285"/>
      <c r="S7" s="631"/>
      <c r="T7" s="286"/>
      <c r="U7" s="287"/>
    </row>
    <row r="8" spans="1:21" s="138" customFormat="1" ht="15" customHeight="1" x14ac:dyDescent="0.2">
      <c r="A8" s="288"/>
      <c r="B8" s="143" t="s">
        <v>3</v>
      </c>
      <c r="C8" s="143" t="s">
        <v>4</v>
      </c>
      <c r="D8" s="289" t="s">
        <v>412</v>
      </c>
      <c r="E8" s="143" t="s">
        <v>0</v>
      </c>
      <c r="F8" s="143" t="s">
        <v>3</v>
      </c>
      <c r="G8" s="143" t="s">
        <v>4</v>
      </c>
      <c r="H8" s="289" t="s">
        <v>412</v>
      </c>
      <c r="I8" s="143" t="s">
        <v>0</v>
      </c>
      <c r="J8" s="143" t="s">
        <v>3</v>
      </c>
      <c r="K8" s="143" t="s">
        <v>4</v>
      </c>
      <c r="L8" s="289" t="s">
        <v>412</v>
      </c>
      <c r="M8" s="143" t="s">
        <v>0</v>
      </c>
      <c r="N8" s="143" t="s">
        <v>3</v>
      </c>
      <c r="O8" s="143" t="s">
        <v>4</v>
      </c>
      <c r="P8" s="289" t="s">
        <v>412</v>
      </c>
      <c r="Q8" s="143" t="s">
        <v>0</v>
      </c>
      <c r="R8" s="290" t="s">
        <v>3</v>
      </c>
      <c r="S8" s="290" t="s">
        <v>4</v>
      </c>
      <c r="T8" s="291" t="s">
        <v>412</v>
      </c>
      <c r="U8" s="279" t="s">
        <v>0</v>
      </c>
    </row>
    <row r="9" spans="1:21" s="138" customFormat="1" ht="18.75" customHeight="1" x14ac:dyDescent="0.25">
      <c r="A9" s="33" t="s">
        <v>29</v>
      </c>
      <c r="B9" s="11">
        <v>5</v>
      </c>
      <c r="C9" s="11">
        <v>2</v>
      </c>
      <c r="D9" s="11">
        <v>0</v>
      </c>
      <c r="E9" s="11">
        <f>SUM(B9:D9)</f>
        <v>7</v>
      </c>
      <c r="F9" s="11">
        <v>1</v>
      </c>
      <c r="G9" s="11">
        <v>0</v>
      </c>
      <c r="H9" s="11">
        <v>0</v>
      </c>
      <c r="I9" s="11">
        <f>SUM(F9:H9)</f>
        <v>1</v>
      </c>
      <c r="J9" s="11">
        <f>SUM(F9,B9)</f>
        <v>6</v>
      </c>
      <c r="K9" s="11">
        <f>SUM(G9,C9)</f>
        <v>2</v>
      </c>
      <c r="L9" s="11">
        <f>SUM(H9,D9)</f>
        <v>0</v>
      </c>
      <c r="M9" s="11">
        <f>SUM(J9:L9)</f>
        <v>8</v>
      </c>
      <c r="N9" s="11">
        <v>0</v>
      </c>
      <c r="O9" s="11">
        <v>1</v>
      </c>
      <c r="P9" s="11">
        <v>0</v>
      </c>
      <c r="Q9" s="11">
        <f>SUM(N9:P9)</f>
        <v>1</v>
      </c>
      <c r="R9" s="20">
        <f>SUM(N9,J9)</f>
        <v>6</v>
      </c>
      <c r="S9" s="20">
        <f>SUM(O9,K9)</f>
        <v>3</v>
      </c>
      <c r="T9" s="20">
        <f>SUM(P9,L9)</f>
        <v>0</v>
      </c>
      <c r="U9" s="21">
        <f>SUM(R9:T9)</f>
        <v>9</v>
      </c>
    </row>
    <row r="10" spans="1:21" s="138" customFormat="1" ht="18.75" customHeight="1" x14ac:dyDescent="0.25">
      <c r="A10" s="34" t="s">
        <v>30</v>
      </c>
      <c r="B10" s="11">
        <v>8</v>
      </c>
      <c r="C10" s="11">
        <v>3</v>
      </c>
      <c r="D10" s="11">
        <v>0</v>
      </c>
      <c r="E10" s="11">
        <f t="shared" ref="E10:E25" si="0">SUM(B10:D10)</f>
        <v>11</v>
      </c>
      <c r="F10" s="11">
        <v>0</v>
      </c>
      <c r="G10" s="11">
        <v>0</v>
      </c>
      <c r="H10" s="11">
        <v>0</v>
      </c>
      <c r="I10" s="11">
        <f t="shared" ref="I10:I25" si="1">SUM(F10:H10)</f>
        <v>0</v>
      </c>
      <c r="J10" s="11">
        <f t="shared" ref="J10:L25" si="2">SUM(F10,B10)</f>
        <v>8</v>
      </c>
      <c r="K10" s="11">
        <f t="shared" si="2"/>
        <v>3</v>
      </c>
      <c r="L10" s="11">
        <f t="shared" si="2"/>
        <v>0</v>
      </c>
      <c r="M10" s="11">
        <f t="shared" ref="M10:M25" si="3">SUM(J10:L10)</f>
        <v>11</v>
      </c>
      <c r="N10" s="11">
        <v>4</v>
      </c>
      <c r="O10" s="11">
        <v>2</v>
      </c>
      <c r="P10" s="11">
        <v>0</v>
      </c>
      <c r="Q10" s="11">
        <f t="shared" ref="Q10:Q25" si="4">SUM(N10:P10)</f>
        <v>6</v>
      </c>
      <c r="R10" s="20">
        <f t="shared" ref="R10:T25" si="5">SUM(N10,J10)</f>
        <v>12</v>
      </c>
      <c r="S10" s="20">
        <f t="shared" si="5"/>
        <v>5</v>
      </c>
      <c r="T10" s="20">
        <f t="shared" si="5"/>
        <v>0</v>
      </c>
      <c r="U10" s="21">
        <f t="shared" ref="U10:U25" si="6">SUM(R10:T10)</f>
        <v>17</v>
      </c>
    </row>
    <row r="11" spans="1:21" s="138" customFormat="1" ht="18.75" customHeight="1" x14ac:dyDescent="0.25">
      <c r="A11" s="34" t="s">
        <v>31</v>
      </c>
      <c r="B11" s="11">
        <v>17</v>
      </c>
      <c r="C11" s="11">
        <v>4</v>
      </c>
      <c r="D11" s="11">
        <v>0</v>
      </c>
      <c r="E11" s="11">
        <f t="shared" si="0"/>
        <v>21</v>
      </c>
      <c r="F11" s="11">
        <v>2</v>
      </c>
      <c r="G11" s="11">
        <v>4</v>
      </c>
      <c r="H11" s="11">
        <v>0</v>
      </c>
      <c r="I11" s="11">
        <f t="shared" si="1"/>
        <v>6</v>
      </c>
      <c r="J11" s="11">
        <f t="shared" si="2"/>
        <v>19</v>
      </c>
      <c r="K11" s="11">
        <f t="shared" si="2"/>
        <v>8</v>
      </c>
      <c r="L11" s="11">
        <f t="shared" si="2"/>
        <v>0</v>
      </c>
      <c r="M11" s="11">
        <f t="shared" si="3"/>
        <v>27</v>
      </c>
      <c r="N11" s="11">
        <v>5</v>
      </c>
      <c r="O11" s="11">
        <v>7</v>
      </c>
      <c r="P11" s="11">
        <v>0</v>
      </c>
      <c r="Q11" s="11">
        <f t="shared" si="4"/>
        <v>12</v>
      </c>
      <c r="R11" s="20">
        <f t="shared" si="5"/>
        <v>24</v>
      </c>
      <c r="S11" s="20">
        <f t="shared" si="5"/>
        <v>15</v>
      </c>
      <c r="T11" s="20">
        <f t="shared" si="5"/>
        <v>0</v>
      </c>
      <c r="U11" s="21">
        <f t="shared" si="6"/>
        <v>39</v>
      </c>
    </row>
    <row r="12" spans="1:21" s="138" customFormat="1" ht="18.75" customHeight="1" x14ac:dyDescent="0.25">
      <c r="A12" s="34" t="s">
        <v>32</v>
      </c>
      <c r="B12" s="11">
        <v>5</v>
      </c>
      <c r="C12" s="11">
        <v>4</v>
      </c>
      <c r="D12" s="11">
        <v>0</v>
      </c>
      <c r="E12" s="11">
        <f t="shared" si="0"/>
        <v>9</v>
      </c>
      <c r="F12" s="11">
        <v>0</v>
      </c>
      <c r="G12" s="11">
        <v>1</v>
      </c>
      <c r="H12" s="11">
        <v>0</v>
      </c>
      <c r="I12" s="11">
        <f t="shared" si="1"/>
        <v>1</v>
      </c>
      <c r="J12" s="11">
        <f t="shared" si="2"/>
        <v>5</v>
      </c>
      <c r="K12" s="11">
        <f t="shared" si="2"/>
        <v>5</v>
      </c>
      <c r="L12" s="11">
        <f t="shared" si="2"/>
        <v>0</v>
      </c>
      <c r="M12" s="11">
        <f t="shared" si="3"/>
        <v>10</v>
      </c>
      <c r="N12" s="11">
        <v>1</v>
      </c>
      <c r="O12" s="11">
        <v>1</v>
      </c>
      <c r="P12" s="11">
        <v>0</v>
      </c>
      <c r="Q12" s="11">
        <f t="shared" si="4"/>
        <v>2</v>
      </c>
      <c r="R12" s="20">
        <f t="shared" si="5"/>
        <v>6</v>
      </c>
      <c r="S12" s="20">
        <f t="shared" si="5"/>
        <v>6</v>
      </c>
      <c r="T12" s="20">
        <f t="shared" si="5"/>
        <v>0</v>
      </c>
      <c r="U12" s="21">
        <f t="shared" si="6"/>
        <v>12</v>
      </c>
    </row>
    <row r="13" spans="1:21" s="138" customFormat="1" ht="18.75" customHeight="1" x14ac:dyDescent="0.25">
      <c r="A13" s="34" t="s">
        <v>33</v>
      </c>
      <c r="B13" s="11">
        <v>14</v>
      </c>
      <c r="C13" s="11">
        <v>3</v>
      </c>
      <c r="D13" s="11">
        <v>0</v>
      </c>
      <c r="E13" s="11">
        <f t="shared" si="0"/>
        <v>17</v>
      </c>
      <c r="F13" s="11">
        <v>5</v>
      </c>
      <c r="G13" s="11">
        <v>2</v>
      </c>
      <c r="H13" s="11">
        <v>0</v>
      </c>
      <c r="I13" s="11">
        <f t="shared" si="1"/>
        <v>7</v>
      </c>
      <c r="J13" s="11">
        <f t="shared" si="2"/>
        <v>19</v>
      </c>
      <c r="K13" s="11">
        <f t="shared" si="2"/>
        <v>5</v>
      </c>
      <c r="L13" s="11">
        <f t="shared" si="2"/>
        <v>0</v>
      </c>
      <c r="M13" s="11">
        <f t="shared" si="3"/>
        <v>24</v>
      </c>
      <c r="N13" s="11">
        <v>3</v>
      </c>
      <c r="O13" s="11">
        <v>2</v>
      </c>
      <c r="P13" s="11">
        <v>0</v>
      </c>
      <c r="Q13" s="11">
        <f t="shared" si="4"/>
        <v>5</v>
      </c>
      <c r="R13" s="20">
        <f t="shared" si="5"/>
        <v>22</v>
      </c>
      <c r="S13" s="20">
        <f t="shared" si="5"/>
        <v>7</v>
      </c>
      <c r="T13" s="20">
        <f t="shared" si="5"/>
        <v>0</v>
      </c>
      <c r="U13" s="21">
        <f t="shared" si="6"/>
        <v>29</v>
      </c>
    </row>
    <row r="14" spans="1:21" s="138" customFormat="1" ht="18.75" customHeight="1" x14ac:dyDescent="0.25">
      <c r="A14" s="34" t="s">
        <v>34</v>
      </c>
      <c r="B14" s="11">
        <v>41</v>
      </c>
      <c r="C14" s="11">
        <v>28</v>
      </c>
      <c r="D14" s="11">
        <v>0</v>
      </c>
      <c r="E14" s="11">
        <f t="shared" si="0"/>
        <v>69</v>
      </c>
      <c r="F14" s="11">
        <v>7</v>
      </c>
      <c r="G14" s="11">
        <v>5</v>
      </c>
      <c r="H14" s="11">
        <v>0</v>
      </c>
      <c r="I14" s="11">
        <f t="shared" si="1"/>
        <v>12</v>
      </c>
      <c r="J14" s="11">
        <f t="shared" si="2"/>
        <v>48</v>
      </c>
      <c r="K14" s="11">
        <f t="shared" si="2"/>
        <v>33</v>
      </c>
      <c r="L14" s="11">
        <f t="shared" si="2"/>
        <v>0</v>
      </c>
      <c r="M14" s="11">
        <f t="shared" si="3"/>
        <v>81</v>
      </c>
      <c r="N14" s="11">
        <v>2</v>
      </c>
      <c r="O14" s="11">
        <v>4</v>
      </c>
      <c r="P14" s="11">
        <v>0</v>
      </c>
      <c r="Q14" s="11">
        <f t="shared" si="4"/>
        <v>6</v>
      </c>
      <c r="R14" s="20">
        <f t="shared" si="5"/>
        <v>50</v>
      </c>
      <c r="S14" s="20">
        <f t="shared" si="5"/>
        <v>37</v>
      </c>
      <c r="T14" s="20">
        <f t="shared" si="5"/>
        <v>0</v>
      </c>
      <c r="U14" s="21">
        <f t="shared" si="6"/>
        <v>87</v>
      </c>
    </row>
    <row r="15" spans="1:21" s="138" customFormat="1" ht="18.75" customHeight="1" x14ac:dyDescent="0.25">
      <c r="A15" s="34" t="s">
        <v>35</v>
      </c>
      <c r="B15" s="11">
        <v>20</v>
      </c>
      <c r="C15" s="11">
        <v>8</v>
      </c>
      <c r="D15" s="11">
        <v>0</v>
      </c>
      <c r="E15" s="11">
        <f t="shared" si="0"/>
        <v>28</v>
      </c>
      <c r="F15" s="11">
        <v>2</v>
      </c>
      <c r="G15" s="11">
        <v>8</v>
      </c>
      <c r="H15" s="11">
        <v>0</v>
      </c>
      <c r="I15" s="11">
        <f t="shared" si="1"/>
        <v>10</v>
      </c>
      <c r="J15" s="11">
        <f t="shared" si="2"/>
        <v>22</v>
      </c>
      <c r="K15" s="11">
        <f t="shared" si="2"/>
        <v>16</v>
      </c>
      <c r="L15" s="11">
        <f t="shared" si="2"/>
        <v>0</v>
      </c>
      <c r="M15" s="11">
        <f t="shared" si="3"/>
        <v>38</v>
      </c>
      <c r="N15" s="11">
        <v>8</v>
      </c>
      <c r="O15" s="11">
        <v>4</v>
      </c>
      <c r="P15" s="11">
        <v>0</v>
      </c>
      <c r="Q15" s="11">
        <f t="shared" si="4"/>
        <v>12</v>
      </c>
      <c r="R15" s="20">
        <f t="shared" si="5"/>
        <v>30</v>
      </c>
      <c r="S15" s="20">
        <f t="shared" si="5"/>
        <v>20</v>
      </c>
      <c r="T15" s="20">
        <f t="shared" si="5"/>
        <v>0</v>
      </c>
      <c r="U15" s="21">
        <f t="shared" si="6"/>
        <v>50</v>
      </c>
    </row>
    <row r="16" spans="1:21" s="138" customFormat="1" ht="18.75" customHeight="1" x14ac:dyDescent="0.25">
      <c r="A16" s="34" t="s">
        <v>36</v>
      </c>
      <c r="B16" s="11">
        <v>34</v>
      </c>
      <c r="C16" s="11">
        <v>10</v>
      </c>
      <c r="D16" s="11">
        <v>0</v>
      </c>
      <c r="E16" s="11">
        <f t="shared" si="0"/>
        <v>44</v>
      </c>
      <c r="F16" s="11">
        <v>2</v>
      </c>
      <c r="G16" s="11">
        <v>2</v>
      </c>
      <c r="H16" s="11">
        <v>0</v>
      </c>
      <c r="I16" s="11">
        <f t="shared" si="1"/>
        <v>4</v>
      </c>
      <c r="J16" s="11">
        <f t="shared" si="2"/>
        <v>36</v>
      </c>
      <c r="K16" s="11">
        <f t="shared" si="2"/>
        <v>12</v>
      </c>
      <c r="L16" s="11">
        <f t="shared" si="2"/>
        <v>0</v>
      </c>
      <c r="M16" s="11">
        <f t="shared" si="3"/>
        <v>48</v>
      </c>
      <c r="N16" s="11">
        <v>2</v>
      </c>
      <c r="O16" s="11">
        <v>0</v>
      </c>
      <c r="P16" s="11">
        <v>0</v>
      </c>
      <c r="Q16" s="11">
        <f t="shared" si="4"/>
        <v>2</v>
      </c>
      <c r="R16" s="20">
        <f t="shared" si="5"/>
        <v>38</v>
      </c>
      <c r="S16" s="20">
        <f t="shared" si="5"/>
        <v>12</v>
      </c>
      <c r="T16" s="20">
        <f t="shared" si="5"/>
        <v>0</v>
      </c>
      <c r="U16" s="21">
        <f t="shared" si="6"/>
        <v>50</v>
      </c>
    </row>
    <row r="17" spans="1:21" s="138" customFormat="1" ht="18.75" customHeight="1" x14ac:dyDescent="0.25">
      <c r="A17" s="34" t="s">
        <v>410</v>
      </c>
      <c r="B17" s="11">
        <v>9</v>
      </c>
      <c r="C17" s="11">
        <v>2</v>
      </c>
      <c r="D17" s="11">
        <v>0</v>
      </c>
      <c r="E17" s="11">
        <f t="shared" si="0"/>
        <v>11</v>
      </c>
      <c r="F17" s="11">
        <v>1</v>
      </c>
      <c r="G17" s="11">
        <v>0</v>
      </c>
      <c r="H17" s="11">
        <v>0</v>
      </c>
      <c r="I17" s="11">
        <f t="shared" si="1"/>
        <v>1</v>
      </c>
      <c r="J17" s="11">
        <f t="shared" si="2"/>
        <v>10</v>
      </c>
      <c r="K17" s="11">
        <f t="shared" si="2"/>
        <v>2</v>
      </c>
      <c r="L17" s="11">
        <f t="shared" si="2"/>
        <v>0</v>
      </c>
      <c r="M17" s="11">
        <f t="shared" si="3"/>
        <v>12</v>
      </c>
      <c r="N17" s="11">
        <v>13</v>
      </c>
      <c r="O17" s="11">
        <v>12</v>
      </c>
      <c r="P17" s="11">
        <v>0</v>
      </c>
      <c r="Q17" s="11">
        <f t="shared" si="4"/>
        <v>25</v>
      </c>
      <c r="R17" s="20">
        <f t="shared" si="5"/>
        <v>23</v>
      </c>
      <c r="S17" s="20">
        <f t="shared" si="5"/>
        <v>14</v>
      </c>
      <c r="T17" s="20">
        <f t="shared" si="5"/>
        <v>0</v>
      </c>
      <c r="U17" s="21">
        <f t="shared" si="6"/>
        <v>37</v>
      </c>
    </row>
    <row r="18" spans="1:21" s="138" customFormat="1" ht="18.75" customHeight="1" x14ac:dyDescent="0.25">
      <c r="A18" s="34" t="s">
        <v>37</v>
      </c>
      <c r="B18" s="11">
        <v>34</v>
      </c>
      <c r="C18" s="11">
        <v>18</v>
      </c>
      <c r="D18" s="11">
        <v>0</v>
      </c>
      <c r="E18" s="11">
        <f t="shared" si="0"/>
        <v>52</v>
      </c>
      <c r="F18" s="11">
        <v>12</v>
      </c>
      <c r="G18" s="11">
        <v>2</v>
      </c>
      <c r="H18" s="11">
        <v>0</v>
      </c>
      <c r="I18" s="11">
        <f t="shared" si="1"/>
        <v>14</v>
      </c>
      <c r="J18" s="11">
        <f t="shared" si="2"/>
        <v>46</v>
      </c>
      <c r="K18" s="11">
        <f t="shared" si="2"/>
        <v>20</v>
      </c>
      <c r="L18" s="11">
        <f t="shared" si="2"/>
        <v>0</v>
      </c>
      <c r="M18" s="11">
        <f t="shared" si="3"/>
        <v>66</v>
      </c>
      <c r="N18" s="11">
        <v>28</v>
      </c>
      <c r="O18" s="11">
        <v>25</v>
      </c>
      <c r="P18" s="11">
        <v>0</v>
      </c>
      <c r="Q18" s="11">
        <f t="shared" si="4"/>
        <v>53</v>
      </c>
      <c r="R18" s="20">
        <f t="shared" si="5"/>
        <v>74</v>
      </c>
      <c r="S18" s="20">
        <f t="shared" si="5"/>
        <v>45</v>
      </c>
      <c r="T18" s="20">
        <f t="shared" si="5"/>
        <v>0</v>
      </c>
      <c r="U18" s="21">
        <f t="shared" si="6"/>
        <v>119</v>
      </c>
    </row>
    <row r="19" spans="1:21" s="138" customFormat="1" ht="18.75" customHeight="1" x14ac:dyDescent="0.25">
      <c r="A19" s="34" t="s">
        <v>38</v>
      </c>
      <c r="B19" s="11">
        <v>21</v>
      </c>
      <c r="C19" s="11">
        <v>8</v>
      </c>
      <c r="D19" s="11">
        <v>0</v>
      </c>
      <c r="E19" s="11">
        <f t="shared" si="0"/>
        <v>29</v>
      </c>
      <c r="F19" s="11">
        <v>8</v>
      </c>
      <c r="G19" s="11">
        <v>3</v>
      </c>
      <c r="H19" s="11">
        <v>0</v>
      </c>
      <c r="I19" s="11">
        <f t="shared" si="1"/>
        <v>11</v>
      </c>
      <c r="J19" s="11">
        <f t="shared" si="2"/>
        <v>29</v>
      </c>
      <c r="K19" s="11">
        <f t="shared" si="2"/>
        <v>11</v>
      </c>
      <c r="L19" s="11">
        <f t="shared" si="2"/>
        <v>0</v>
      </c>
      <c r="M19" s="11">
        <f t="shared" si="3"/>
        <v>40</v>
      </c>
      <c r="N19" s="11">
        <v>0</v>
      </c>
      <c r="O19" s="11">
        <v>3</v>
      </c>
      <c r="P19" s="11">
        <v>0</v>
      </c>
      <c r="Q19" s="11">
        <f t="shared" si="4"/>
        <v>3</v>
      </c>
      <c r="R19" s="20">
        <f t="shared" si="5"/>
        <v>29</v>
      </c>
      <c r="S19" s="20">
        <f t="shared" si="5"/>
        <v>14</v>
      </c>
      <c r="T19" s="20">
        <f t="shared" si="5"/>
        <v>0</v>
      </c>
      <c r="U19" s="21">
        <f t="shared" si="6"/>
        <v>43</v>
      </c>
    </row>
    <row r="20" spans="1:21" s="138" customFormat="1" ht="18.75" customHeight="1" x14ac:dyDescent="0.25">
      <c r="A20" s="34" t="s">
        <v>39</v>
      </c>
      <c r="B20" s="11">
        <v>23</v>
      </c>
      <c r="C20" s="11">
        <v>3</v>
      </c>
      <c r="D20" s="11">
        <v>0</v>
      </c>
      <c r="E20" s="11">
        <f t="shared" si="0"/>
        <v>26</v>
      </c>
      <c r="F20" s="11">
        <v>4</v>
      </c>
      <c r="G20" s="11">
        <v>1</v>
      </c>
      <c r="H20" s="11">
        <v>0</v>
      </c>
      <c r="I20" s="11">
        <f t="shared" si="1"/>
        <v>5</v>
      </c>
      <c r="J20" s="11">
        <f t="shared" si="2"/>
        <v>27</v>
      </c>
      <c r="K20" s="11">
        <f t="shared" si="2"/>
        <v>4</v>
      </c>
      <c r="L20" s="11">
        <f t="shared" si="2"/>
        <v>0</v>
      </c>
      <c r="M20" s="11">
        <f t="shared" si="3"/>
        <v>31</v>
      </c>
      <c r="N20" s="11">
        <v>2</v>
      </c>
      <c r="O20" s="11">
        <v>0</v>
      </c>
      <c r="P20" s="11">
        <v>0</v>
      </c>
      <c r="Q20" s="11">
        <f t="shared" si="4"/>
        <v>2</v>
      </c>
      <c r="R20" s="20">
        <f t="shared" si="5"/>
        <v>29</v>
      </c>
      <c r="S20" s="20">
        <f t="shared" si="5"/>
        <v>4</v>
      </c>
      <c r="T20" s="20">
        <f t="shared" si="5"/>
        <v>0</v>
      </c>
      <c r="U20" s="21">
        <f t="shared" si="6"/>
        <v>33</v>
      </c>
    </row>
    <row r="21" spans="1:21" s="138" customFormat="1" ht="18.75" customHeight="1" x14ac:dyDescent="0.25">
      <c r="A21" s="229" t="s">
        <v>40</v>
      </c>
      <c r="B21" s="11">
        <v>33</v>
      </c>
      <c r="C21" s="11">
        <v>12</v>
      </c>
      <c r="D21" s="11">
        <v>0</v>
      </c>
      <c r="E21" s="11">
        <f t="shared" si="0"/>
        <v>45</v>
      </c>
      <c r="F21" s="11">
        <v>0</v>
      </c>
      <c r="G21" s="11">
        <v>0</v>
      </c>
      <c r="H21" s="11">
        <v>0</v>
      </c>
      <c r="I21" s="11">
        <f t="shared" si="1"/>
        <v>0</v>
      </c>
      <c r="J21" s="11">
        <f t="shared" si="2"/>
        <v>33</v>
      </c>
      <c r="K21" s="11">
        <f t="shared" si="2"/>
        <v>12</v>
      </c>
      <c r="L21" s="11">
        <f t="shared" si="2"/>
        <v>0</v>
      </c>
      <c r="M21" s="11">
        <f t="shared" si="3"/>
        <v>45</v>
      </c>
      <c r="N21" s="11">
        <v>3</v>
      </c>
      <c r="O21" s="11">
        <v>5</v>
      </c>
      <c r="P21" s="11">
        <v>0</v>
      </c>
      <c r="Q21" s="11">
        <f t="shared" si="4"/>
        <v>8</v>
      </c>
      <c r="R21" s="20">
        <f t="shared" si="5"/>
        <v>36</v>
      </c>
      <c r="S21" s="20">
        <f t="shared" si="5"/>
        <v>17</v>
      </c>
      <c r="T21" s="20">
        <f t="shared" si="5"/>
        <v>0</v>
      </c>
      <c r="U21" s="21">
        <f t="shared" si="6"/>
        <v>53</v>
      </c>
    </row>
    <row r="22" spans="1:21" s="138" customFormat="1" ht="18.75" customHeight="1" x14ac:dyDescent="0.25">
      <c r="A22" s="229" t="s">
        <v>41</v>
      </c>
      <c r="B22" s="11">
        <v>2</v>
      </c>
      <c r="C22" s="11">
        <v>5</v>
      </c>
      <c r="D22" s="11">
        <v>0</v>
      </c>
      <c r="E22" s="11">
        <f t="shared" si="0"/>
        <v>7</v>
      </c>
      <c r="F22" s="11">
        <v>0</v>
      </c>
      <c r="G22" s="11">
        <v>1</v>
      </c>
      <c r="H22" s="11">
        <v>0</v>
      </c>
      <c r="I22" s="11">
        <f t="shared" si="1"/>
        <v>1</v>
      </c>
      <c r="J22" s="11">
        <f t="shared" si="2"/>
        <v>2</v>
      </c>
      <c r="K22" s="11">
        <f t="shared" si="2"/>
        <v>6</v>
      </c>
      <c r="L22" s="11">
        <f t="shared" si="2"/>
        <v>0</v>
      </c>
      <c r="M22" s="11">
        <f t="shared" si="3"/>
        <v>8</v>
      </c>
      <c r="N22" s="11">
        <v>0</v>
      </c>
      <c r="O22" s="11">
        <v>0</v>
      </c>
      <c r="P22" s="11">
        <v>0</v>
      </c>
      <c r="Q22" s="11">
        <f t="shared" si="4"/>
        <v>0</v>
      </c>
      <c r="R22" s="20">
        <f t="shared" si="5"/>
        <v>2</v>
      </c>
      <c r="S22" s="20">
        <f t="shared" si="5"/>
        <v>6</v>
      </c>
      <c r="T22" s="20">
        <f t="shared" si="5"/>
        <v>0</v>
      </c>
      <c r="U22" s="21">
        <f t="shared" si="6"/>
        <v>8</v>
      </c>
    </row>
    <row r="23" spans="1:21" s="138" customFormat="1" ht="18.75" customHeight="1" x14ac:dyDescent="0.25">
      <c r="A23" s="34" t="s">
        <v>42</v>
      </c>
      <c r="B23" s="11">
        <v>13</v>
      </c>
      <c r="C23" s="11">
        <v>8</v>
      </c>
      <c r="D23" s="11">
        <v>0</v>
      </c>
      <c r="E23" s="11">
        <f t="shared" si="0"/>
        <v>21</v>
      </c>
      <c r="F23" s="11">
        <v>1</v>
      </c>
      <c r="G23" s="11">
        <v>1</v>
      </c>
      <c r="H23" s="11">
        <v>0</v>
      </c>
      <c r="I23" s="11">
        <f t="shared" si="1"/>
        <v>2</v>
      </c>
      <c r="J23" s="11">
        <f t="shared" si="2"/>
        <v>14</v>
      </c>
      <c r="K23" s="11">
        <f t="shared" si="2"/>
        <v>9</v>
      </c>
      <c r="L23" s="11">
        <f t="shared" si="2"/>
        <v>0</v>
      </c>
      <c r="M23" s="11">
        <f t="shared" si="3"/>
        <v>23</v>
      </c>
      <c r="N23" s="11">
        <v>14</v>
      </c>
      <c r="O23" s="11">
        <v>10</v>
      </c>
      <c r="P23" s="11">
        <v>0</v>
      </c>
      <c r="Q23" s="11">
        <f t="shared" si="4"/>
        <v>24</v>
      </c>
      <c r="R23" s="20">
        <f t="shared" si="5"/>
        <v>28</v>
      </c>
      <c r="S23" s="20">
        <f t="shared" si="5"/>
        <v>19</v>
      </c>
      <c r="T23" s="20">
        <f t="shared" si="5"/>
        <v>0</v>
      </c>
      <c r="U23" s="21">
        <f t="shared" si="6"/>
        <v>47</v>
      </c>
    </row>
    <row r="24" spans="1:21" s="138" customFormat="1" ht="18.75" customHeight="1" x14ac:dyDescent="0.25">
      <c r="A24" s="34" t="s">
        <v>43</v>
      </c>
      <c r="B24" s="11">
        <v>259</v>
      </c>
      <c r="C24" s="11">
        <v>141</v>
      </c>
      <c r="D24" s="11">
        <v>0</v>
      </c>
      <c r="E24" s="11">
        <f t="shared" si="0"/>
        <v>400</v>
      </c>
      <c r="F24" s="11">
        <v>46</v>
      </c>
      <c r="G24" s="11">
        <v>37</v>
      </c>
      <c r="H24" s="11">
        <v>0</v>
      </c>
      <c r="I24" s="11">
        <f t="shared" si="1"/>
        <v>83</v>
      </c>
      <c r="J24" s="11">
        <f t="shared" si="2"/>
        <v>305</v>
      </c>
      <c r="K24" s="11">
        <f t="shared" si="2"/>
        <v>178</v>
      </c>
      <c r="L24" s="11">
        <f t="shared" si="2"/>
        <v>0</v>
      </c>
      <c r="M24" s="11">
        <f t="shared" si="3"/>
        <v>483</v>
      </c>
      <c r="N24" s="11">
        <v>71</v>
      </c>
      <c r="O24" s="11">
        <v>62</v>
      </c>
      <c r="P24" s="11">
        <v>0</v>
      </c>
      <c r="Q24" s="11">
        <f t="shared" si="4"/>
        <v>133</v>
      </c>
      <c r="R24" s="20">
        <f t="shared" si="5"/>
        <v>376</v>
      </c>
      <c r="S24" s="20">
        <f t="shared" si="5"/>
        <v>240</v>
      </c>
      <c r="T24" s="20">
        <f t="shared" si="5"/>
        <v>0</v>
      </c>
      <c r="U24" s="21">
        <f t="shared" si="6"/>
        <v>616</v>
      </c>
    </row>
    <row r="25" spans="1:21" s="138" customFormat="1" ht="18.75" customHeight="1" x14ac:dyDescent="0.25">
      <c r="A25" s="219" t="s">
        <v>412</v>
      </c>
      <c r="B25" s="11">
        <v>0</v>
      </c>
      <c r="C25" s="11">
        <v>0</v>
      </c>
      <c r="D25" s="11">
        <v>0</v>
      </c>
      <c r="E25" s="11">
        <f t="shared" si="0"/>
        <v>0</v>
      </c>
      <c r="F25" s="11">
        <v>0</v>
      </c>
      <c r="G25" s="11">
        <v>0</v>
      </c>
      <c r="H25" s="11">
        <v>0</v>
      </c>
      <c r="I25" s="11">
        <f t="shared" si="1"/>
        <v>0</v>
      </c>
      <c r="J25" s="11">
        <f t="shared" si="2"/>
        <v>0</v>
      </c>
      <c r="K25" s="11">
        <f t="shared" si="2"/>
        <v>0</v>
      </c>
      <c r="L25" s="11">
        <f t="shared" si="2"/>
        <v>0</v>
      </c>
      <c r="M25" s="11">
        <f t="shared" si="3"/>
        <v>0</v>
      </c>
      <c r="N25" s="11">
        <v>0</v>
      </c>
      <c r="O25" s="11">
        <v>0</v>
      </c>
      <c r="P25" s="11">
        <v>0</v>
      </c>
      <c r="Q25" s="11">
        <f t="shared" si="4"/>
        <v>0</v>
      </c>
      <c r="R25" s="20">
        <f t="shared" si="5"/>
        <v>0</v>
      </c>
      <c r="S25" s="20">
        <f t="shared" si="5"/>
        <v>0</v>
      </c>
      <c r="T25" s="20">
        <f t="shared" si="5"/>
        <v>0</v>
      </c>
      <c r="U25" s="21">
        <f t="shared" si="6"/>
        <v>0</v>
      </c>
    </row>
    <row r="26" spans="1:21" s="138" customFormat="1" ht="18.75" customHeight="1" thickBot="1" x14ac:dyDescent="0.3">
      <c r="A26" s="38" t="s">
        <v>0</v>
      </c>
      <c r="B26" s="44">
        <f>SUM(B9:B25)</f>
        <v>538</v>
      </c>
      <c r="C26" s="44">
        <f t="shared" ref="C26:U26" si="7">SUM(C9:C25)</f>
        <v>259</v>
      </c>
      <c r="D26" s="44">
        <f t="shared" si="7"/>
        <v>0</v>
      </c>
      <c r="E26" s="44">
        <f t="shared" si="7"/>
        <v>797</v>
      </c>
      <c r="F26" s="44">
        <f t="shared" si="7"/>
        <v>91</v>
      </c>
      <c r="G26" s="44">
        <f t="shared" si="7"/>
        <v>67</v>
      </c>
      <c r="H26" s="44">
        <f t="shared" si="7"/>
        <v>0</v>
      </c>
      <c r="I26" s="44">
        <f t="shared" si="7"/>
        <v>158</v>
      </c>
      <c r="J26" s="44">
        <f t="shared" si="7"/>
        <v>629</v>
      </c>
      <c r="K26" s="44">
        <f t="shared" si="7"/>
        <v>326</v>
      </c>
      <c r="L26" s="44">
        <f t="shared" si="7"/>
        <v>0</v>
      </c>
      <c r="M26" s="44">
        <f t="shared" si="7"/>
        <v>955</v>
      </c>
      <c r="N26" s="44">
        <f t="shared" si="7"/>
        <v>156</v>
      </c>
      <c r="O26" s="44">
        <f t="shared" si="7"/>
        <v>138</v>
      </c>
      <c r="P26" s="44">
        <f t="shared" si="7"/>
        <v>0</v>
      </c>
      <c r="Q26" s="44">
        <f t="shared" si="7"/>
        <v>294</v>
      </c>
      <c r="R26" s="44">
        <f t="shared" si="7"/>
        <v>785</v>
      </c>
      <c r="S26" s="44">
        <f t="shared" si="7"/>
        <v>464</v>
      </c>
      <c r="T26" s="44">
        <f t="shared" si="7"/>
        <v>0</v>
      </c>
      <c r="U26" s="44">
        <f t="shared" si="7"/>
        <v>1249</v>
      </c>
    </row>
    <row r="27" spans="1:21" ht="13.5" thickTop="1" x14ac:dyDescent="0.2">
      <c r="A27" s="24" t="s">
        <v>212</v>
      </c>
    </row>
  </sheetData>
  <mergeCells count="3">
    <mergeCell ref="A2:P2"/>
    <mergeCell ref="A4:P4"/>
    <mergeCell ref="S6:S7"/>
  </mergeCells>
  <phoneticPr fontId="4" type="noConversion"/>
  <pageMargins left="0.7" right="0.7" top="0.75" bottom="0.75" header="0.3" footer="0.3"/>
  <pageSetup paperSize="281" scale="84" orientation="landscape" horizontalDpi="300" verticalDpi="300" r:id="rId1"/>
  <headerFooter alignWithMargins="0">
    <oddFooter>&amp;C27</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003300"/>
    <pageSetUpPr fitToPage="1"/>
  </sheetPr>
  <dimension ref="A1:U28"/>
  <sheetViews>
    <sheetView showGridLines="0" zoomScale="85" zoomScaleNormal="85" workbookViewId="0"/>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2" width="10.42578125" style="2" customWidth="1"/>
    <col min="13" max="13" width="8.5703125" style="2" customWidth="1"/>
    <col min="14" max="15" width="10.42578125" style="2" customWidth="1"/>
    <col min="16" max="16" width="8.5703125" style="2" customWidth="1"/>
    <col min="17" max="16384" width="11.42578125" style="2"/>
  </cols>
  <sheetData>
    <row r="1" spans="1:21" ht="15.75" x14ac:dyDescent="0.25">
      <c r="A1" s="52" t="str">
        <f>'Cuadro 1'!A3</f>
        <v>Febrero</v>
      </c>
    </row>
    <row r="2" spans="1:21" ht="18" customHeight="1" x14ac:dyDescent="0.25">
      <c r="A2" s="519" t="s">
        <v>318</v>
      </c>
      <c r="B2" s="504"/>
      <c r="C2" s="504"/>
      <c r="D2" s="504"/>
      <c r="E2" s="504"/>
      <c r="F2" s="504"/>
      <c r="G2" s="504"/>
      <c r="H2" s="504"/>
      <c r="I2" s="504"/>
      <c r="J2" s="504"/>
      <c r="K2" s="504"/>
      <c r="L2" s="504"/>
      <c r="M2" s="504"/>
      <c r="N2" s="504"/>
      <c r="O2" s="504"/>
      <c r="P2" s="504"/>
    </row>
    <row r="3" spans="1:21" ht="12.75" customHeight="1" x14ac:dyDescent="0.2"/>
    <row r="4" spans="1:21" ht="15.75" customHeight="1" x14ac:dyDescent="0.25">
      <c r="A4" s="519" t="s">
        <v>271</v>
      </c>
      <c r="B4" s="504"/>
      <c r="C4" s="504"/>
      <c r="D4" s="504"/>
      <c r="E4" s="504"/>
      <c r="F4" s="504"/>
      <c r="G4" s="504"/>
      <c r="H4" s="504"/>
      <c r="I4" s="504"/>
      <c r="J4" s="504"/>
      <c r="K4" s="504"/>
      <c r="L4" s="504"/>
      <c r="M4" s="504"/>
      <c r="N4" s="504"/>
      <c r="O4" s="504"/>
      <c r="P4" s="504"/>
    </row>
    <row r="5" spans="1:21" ht="13.5" customHeight="1" thickBot="1" x14ac:dyDescent="0.25"/>
    <row r="6" spans="1:21" s="138" customFormat="1" ht="15" customHeight="1" thickTop="1" x14ac:dyDescent="0.2">
      <c r="A6" s="40"/>
      <c r="B6" s="32" t="s">
        <v>143</v>
      </c>
      <c r="C6" s="32"/>
      <c r="D6" s="32"/>
      <c r="E6" s="32"/>
      <c r="F6" s="32"/>
      <c r="G6" s="32"/>
      <c r="H6" s="32"/>
      <c r="I6" s="32"/>
      <c r="J6" s="32"/>
      <c r="K6" s="32"/>
      <c r="L6" s="32"/>
      <c r="M6" s="280"/>
      <c r="N6" s="32" t="s">
        <v>142</v>
      </c>
      <c r="O6" s="32"/>
      <c r="P6" s="32"/>
      <c r="Q6" s="280"/>
      <c r="R6" s="281"/>
      <c r="S6" s="592" t="s">
        <v>184</v>
      </c>
      <c r="T6" s="215"/>
      <c r="U6" s="281"/>
    </row>
    <row r="7" spans="1:21" s="138" customFormat="1" ht="15" customHeight="1" x14ac:dyDescent="0.2">
      <c r="A7" s="37" t="s">
        <v>25</v>
      </c>
      <c r="B7" s="261" t="s">
        <v>1</v>
      </c>
      <c r="C7" s="282"/>
      <c r="D7" s="282"/>
      <c r="E7" s="283"/>
      <c r="F7" s="261" t="s">
        <v>297</v>
      </c>
      <c r="G7" s="282"/>
      <c r="H7" s="282"/>
      <c r="I7" s="283"/>
      <c r="J7" s="261" t="s">
        <v>0</v>
      </c>
      <c r="K7" s="282"/>
      <c r="L7" s="282"/>
      <c r="M7" s="283"/>
      <c r="N7" s="284" t="s">
        <v>2</v>
      </c>
      <c r="O7" s="29"/>
      <c r="P7" s="29"/>
      <c r="Q7" s="260"/>
      <c r="R7" s="285"/>
      <c r="S7" s="631"/>
      <c r="T7" s="286"/>
      <c r="U7" s="287"/>
    </row>
    <row r="8" spans="1:21" s="138" customFormat="1" ht="15" customHeight="1" x14ac:dyDescent="0.2">
      <c r="A8" s="288"/>
      <c r="B8" s="143" t="s">
        <v>3</v>
      </c>
      <c r="C8" s="143" t="s">
        <v>4</v>
      </c>
      <c r="D8" s="289" t="s">
        <v>412</v>
      </c>
      <c r="E8" s="143" t="s">
        <v>0</v>
      </c>
      <c r="F8" s="143" t="s">
        <v>3</v>
      </c>
      <c r="G8" s="143" t="s">
        <v>4</v>
      </c>
      <c r="H8" s="289" t="s">
        <v>412</v>
      </c>
      <c r="I8" s="143" t="s">
        <v>0</v>
      </c>
      <c r="J8" s="143" t="s">
        <v>3</v>
      </c>
      <c r="K8" s="143" t="s">
        <v>4</v>
      </c>
      <c r="L8" s="289" t="s">
        <v>412</v>
      </c>
      <c r="M8" s="143" t="s">
        <v>0</v>
      </c>
      <c r="N8" s="143" t="s">
        <v>3</v>
      </c>
      <c r="O8" s="143" t="s">
        <v>4</v>
      </c>
      <c r="P8" s="289" t="s">
        <v>412</v>
      </c>
      <c r="Q8" s="143" t="s">
        <v>0</v>
      </c>
      <c r="R8" s="290" t="s">
        <v>3</v>
      </c>
      <c r="S8" s="290" t="s">
        <v>4</v>
      </c>
      <c r="T8" s="291" t="s">
        <v>412</v>
      </c>
      <c r="U8" s="279" t="s">
        <v>0</v>
      </c>
    </row>
    <row r="9" spans="1:21" s="138" customFormat="1" ht="18.75" customHeight="1" x14ac:dyDescent="0.25">
      <c r="A9" s="33" t="s">
        <v>29</v>
      </c>
      <c r="B9" s="11">
        <v>0</v>
      </c>
      <c r="C9" s="11">
        <v>0</v>
      </c>
      <c r="D9" s="11">
        <v>0</v>
      </c>
      <c r="E9" s="11">
        <f>SUM(B9:D9)</f>
        <v>0</v>
      </c>
      <c r="F9" s="11">
        <v>0</v>
      </c>
      <c r="G9" s="11">
        <v>0</v>
      </c>
      <c r="H9" s="11">
        <v>0</v>
      </c>
      <c r="I9" s="11">
        <f>SUM(F9:H9)</f>
        <v>0</v>
      </c>
      <c r="J9" s="11">
        <f>SUM(F9,B9)</f>
        <v>0</v>
      </c>
      <c r="K9" s="11">
        <f>SUM(G9,C9)</f>
        <v>0</v>
      </c>
      <c r="L9" s="11">
        <f>SUM(H9,D9)</f>
        <v>0</v>
      </c>
      <c r="M9" s="11">
        <f>SUM(J9:L9)</f>
        <v>0</v>
      </c>
      <c r="N9" s="11">
        <v>0</v>
      </c>
      <c r="O9" s="11">
        <v>0</v>
      </c>
      <c r="P9" s="11">
        <v>0</v>
      </c>
      <c r="Q9" s="11">
        <f>SUM(N9:P9)</f>
        <v>0</v>
      </c>
      <c r="R9" s="20">
        <f>SUM(N9,J9)</f>
        <v>0</v>
      </c>
      <c r="S9" s="20">
        <f>SUM(O9,K9)</f>
        <v>0</v>
      </c>
      <c r="T9" s="20">
        <f>SUM(P9,L9)</f>
        <v>0</v>
      </c>
      <c r="U9" s="21">
        <f>SUM(R9:T9)</f>
        <v>0</v>
      </c>
    </row>
    <row r="10" spans="1:21" s="138" customFormat="1" ht="18.75" customHeight="1" x14ac:dyDescent="0.25">
      <c r="A10" s="34" t="s">
        <v>30</v>
      </c>
      <c r="B10" s="11">
        <v>8</v>
      </c>
      <c r="C10" s="11">
        <v>14</v>
      </c>
      <c r="D10" s="11">
        <v>0</v>
      </c>
      <c r="E10" s="11">
        <f t="shared" ref="E10:E25" si="0">SUM(B10:D10)</f>
        <v>22</v>
      </c>
      <c r="F10" s="11">
        <v>0</v>
      </c>
      <c r="G10" s="11">
        <v>0</v>
      </c>
      <c r="H10" s="11">
        <v>0</v>
      </c>
      <c r="I10" s="11">
        <f t="shared" ref="I10:I25" si="1">SUM(F10:H10)</f>
        <v>0</v>
      </c>
      <c r="J10" s="11">
        <f t="shared" ref="J10:L25" si="2">SUM(F10,B10)</f>
        <v>8</v>
      </c>
      <c r="K10" s="11">
        <f t="shared" si="2"/>
        <v>14</v>
      </c>
      <c r="L10" s="11">
        <f t="shared" si="2"/>
        <v>0</v>
      </c>
      <c r="M10" s="11">
        <f t="shared" ref="M10:M25" si="3">SUM(J10:L10)</f>
        <v>22</v>
      </c>
      <c r="N10" s="11">
        <v>11</v>
      </c>
      <c r="O10" s="11">
        <v>22</v>
      </c>
      <c r="P10" s="11">
        <v>0</v>
      </c>
      <c r="Q10" s="11">
        <f t="shared" ref="Q10:Q25" si="4">SUM(N10:P10)</f>
        <v>33</v>
      </c>
      <c r="R10" s="20">
        <f t="shared" ref="R10:T25" si="5">SUM(N10,J10)</f>
        <v>19</v>
      </c>
      <c r="S10" s="20">
        <f t="shared" si="5"/>
        <v>36</v>
      </c>
      <c r="T10" s="20">
        <f t="shared" si="5"/>
        <v>0</v>
      </c>
      <c r="U10" s="21">
        <f t="shared" ref="U10:U25" si="6">SUM(R10:T10)</f>
        <v>55</v>
      </c>
    </row>
    <row r="11" spans="1:21" s="138" customFormat="1" ht="18.75" customHeight="1" x14ac:dyDescent="0.25">
      <c r="A11" s="34" t="s">
        <v>31</v>
      </c>
      <c r="B11" s="11">
        <v>0</v>
      </c>
      <c r="C11" s="11">
        <v>0</v>
      </c>
      <c r="D11" s="11">
        <v>0</v>
      </c>
      <c r="E11" s="11">
        <f t="shared" si="0"/>
        <v>0</v>
      </c>
      <c r="F11" s="11">
        <v>0</v>
      </c>
      <c r="G11" s="11">
        <v>0</v>
      </c>
      <c r="H11" s="11">
        <v>0</v>
      </c>
      <c r="I11" s="11">
        <f t="shared" si="1"/>
        <v>0</v>
      </c>
      <c r="J11" s="11">
        <f t="shared" si="2"/>
        <v>0</v>
      </c>
      <c r="K11" s="11">
        <f t="shared" si="2"/>
        <v>0</v>
      </c>
      <c r="L11" s="11">
        <f t="shared" si="2"/>
        <v>0</v>
      </c>
      <c r="M11" s="11">
        <f t="shared" si="3"/>
        <v>0</v>
      </c>
      <c r="N11" s="11">
        <v>0</v>
      </c>
      <c r="O11" s="11">
        <v>0</v>
      </c>
      <c r="P11" s="11">
        <v>0</v>
      </c>
      <c r="Q11" s="11">
        <f t="shared" si="4"/>
        <v>0</v>
      </c>
      <c r="R11" s="20">
        <f t="shared" si="5"/>
        <v>0</v>
      </c>
      <c r="S11" s="20">
        <f t="shared" si="5"/>
        <v>0</v>
      </c>
      <c r="T11" s="20">
        <f t="shared" si="5"/>
        <v>0</v>
      </c>
      <c r="U11" s="21">
        <f t="shared" si="6"/>
        <v>0</v>
      </c>
    </row>
    <row r="12" spans="1:21" s="138" customFormat="1" ht="18.75" customHeight="1" x14ac:dyDescent="0.25">
      <c r="A12" s="34" t="s">
        <v>32</v>
      </c>
      <c r="B12" s="11">
        <v>0</v>
      </c>
      <c r="C12" s="11">
        <v>4</v>
      </c>
      <c r="D12" s="11">
        <v>0</v>
      </c>
      <c r="E12" s="11">
        <f t="shared" si="0"/>
        <v>4</v>
      </c>
      <c r="F12" s="11">
        <v>0</v>
      </c>
      <c r="G12" s="11">
        <v>0</v>
      </c>
      <c r="H12" s="11">
        <v>0</v>
      </c>
      <c r="I12" s="11">
        <f t="shared" si="1"/>
        <v>0</v>
      </c>
      <c r="J12" s="11">
        <f t="shared" si="2"/>
        <v>0</v>
      </c>
      <c r="K12" s="11">
        <f t="shared" si="2"/>
        <v>4</v>
      </c>
      <c r="L12" s="11">
        <f t="shared" si="2"/>
        <v>0</v>
      </c>
      <c r="M12" s="11">
        <f t="shared" si="3"/>
        <v>4</v>
      </c>
      <c r="N12" s="11">
        <v>1</v>
      </c>
      <c r="O12" s="11">
        <v>3</v>
      </c>
      <c r="P12" s="11">
        <v>0</v>
      </c>
      <c r="Q12" s="11">
        <f t="shared" si="4"/>
        <v>4</v>
      </c>
      <c r="R12" s="20">
        <f t="shared" si="5"/>
        <v>1</v>
      </c>
      <c r="S12" s="20">
        <f t="shared" si="5"/>
        <v>7</v>
      </c>
      <c r="T12" s="20">
        <f t="shared" si="5"/>
        <v>0</v>
      </c>
      <c r="U12" s="21">
        <f t="shared" si="6"/>
        <v>8</v>
      </c>
    </row>
    <row r="13" spans="1:21" s="138" customFormat="1" ht="18.75" customHeight="1" x14ac:dyDescent="0.25">
      <c r="A13" s="34" t="s">
        <v>33</v>
      </c>
      <c r="B13" s="11">
        <v>0</v>
      </c>
      <c r="C13" s="11">
        <v>0</v>
      </c>
      <c r="D13" s="11">
        <v>0</v>
      </c>
      <c r="E13" s="11">
        <f t="shared" si="0"/>
        <v>0</v>
      </c>
      <c r="F13" s="11">
        <v>0</v>
      </c>
      <c r="G13" s="11">
        <v>0</v>
      </c>
      <c r="H13" s="11">
        <v>0</v>
      </c>
      <c r="I13" s="11">
        <f t="shared" si="1"/>
        <v>0</v>
      </c>
      <c r="J13" s="11">
        <f t="shared" si="2"/>
        <v>0</v>
      </c>
      <c r="K13" s="11">
        <f t="shared" si="2"/>
        <v>0</v>
      </c>
      <c r="L13" s="11">
        <f t="shared" si="2"/>
        <v>0</v>
      </c>
      <c r="M13" s="11">
        <f t="shared" si="3"/>
        <v>0</v>
      </c>
      <c r="N13" s="11">
        <v>0</v>
      </c>
      <c r="O13" s="11">
        <v>0</v>
      </c>
      <c r="P13" s="11">
        <v>0</v>
      </c>
      <c r="Q13" s="11">
        <f t="shared" si="4"/>
        <v>0</v>
      </c>
      <c r="R13" s="20">
        <f t="shared" si="5"/>
        <v>0</v>
      </c>
      <c r="S13" s="20">
        <f t="shared" si="5"/>
        <v>0</v>
      </c>
      <c r="T13" s="20">
        <f t="shared" si="5"/>
        <v>0</v>
      </c>
      <c r="U13" s="21">
        <f t="shared" si="6"/>
        <v>0</v>
      </c>
    </row>
    <row r="14" spans="1:21" s="138" customFormat="1" ht="18.75" customHeight="1" x14ac:dyDescent="0.25">
      <c r="A14" s="34" t="s">
        <v>34</v>
      </c>
      <c r="B14" s="11">
        <v>0</v>
      </c>
      <c r="C14" s="11">
        <v>0</v>
      </c>
      <c r="D14" s="11">
        <v>0</v>
      </c>
      <c r="E14" s="11">
        <f t="shared" si="0"/>
        <v>0</v>
      </c>
      <c r="F14" s="11">
        <v>0</v>
      </c>
      <c r="G14" s="11">
        <v>0</v>
      </c>
      <c r="H14" s="11">
        <v>0</v>
      </c>
      <c r="I14" s="11">
        <f t="shared" si="1"/>
        <v>0</v>
      </c>
      <c r="J14" s="11">
        <f t="shared" si="2"/>
        <v>0</v>
      </c>
      <c r="K14" s="11">
        <f t="shared" si="2"/>
        <v>0</v>
      </c>
      <c r="L14" s="11">
        <f t="shared" si="2"/>
        <v>0</v>
      </c>
      <c r="M14" s="11">
        <f t="shared" si="3"/>
        <v>0</v>
      </c>
      <c r="N14" s="11">
        <v>0</v>
      </c>
      <c r="O14" s="11">
        <v>0</v>
      </c>
      <c r="P14" s="11">
        <v>0</v>
      </c>
      <c r="Q14" s="11">
        <f t="shared" si="4"/>
        <v>0</v>
      </c>
      <c r="R14" s="20">
        <f t="shared" si="5"/>
        <v>0</v>
      </c>
      <c r="S14" s="20">
        <f t="shared" si="5"/>
        <v>0</v>
      </c>
      <c r="T14" s="20">
        <f t="shared" si="5"/>
        <v>0</v>
      </c>
      <c r="U14" s="21">
        <f t="shared" si="6"/>
        <v>0</v>
      </c>
    </row>
    <row r="15" spans="1:21" s="138" customFormat="1" ht="18.75" customHeight="1" x14ac:dyDescent="0.25">
      <c r="A15" s="34" t="s">
        <v>35</v>
      </c>
      <c r="B15" s="11">
        <v>3</v>
      </c>
      <c r="C15" s="11">
        <v>2</v>
      </c>
      <c r="D15" s="11">
        <v>0</v>
      </c>
      <c r="E15" s="11">
        <f t="shared" si="0"/>
        <v>5</v>
      </c>
      <c r="F15" s="11">
        <v>0</v>
      </c>
      <c r="G15" s="11">
        <v>1</v>
      </c>
      <c r="H15" s="11">
        <v>0</v>
      </c>
      <c r="I15" s="11">
        <f t="shared" si="1"/>
        <v>1</v>
      </c>
      <c r="J15" s="11">
        <f t="shared" si="2"/>
        <v>3</v>
      </c>
      <c r="K15" s="11">
        <f t="shared" si="2"/>
        <v>3</v>
      </c>
      <c r="L15" s="11">
        <f t="shared" si="2"/>
        <v>0</v>
      </c>
      <c r="M15" s="11">
        <f t="shared" si="3"/>
        <v>6</v>
      </c>
      <c r="N15" s="11">
        <v>1</v>
      </c>
      <c r="O15" s="11">
        <v>9</v>
      </c>
      <c r="P15" s="11">
        <v>0</v>
      </c>
      <c r="Q15" s="11">
        <f t="shared" si="4"/>
        <v>10</v>
      </c>
      <c r="R15" s="20">
        <f t="shared" si="5"/>
        <v>4</v>
      </c>
      <c r="S15" s="20">
        <f t="shared" si="5"/>
        <v>12</v>
      </c>
      <c r="T15" s="20">
        <f t="shared" si="5"/>
        <v>0</v>
      </c>
      <c r="U15" s="21">
        <f t="shared" si="6"/>
        <v>16</v>
      </c>
    </row>
    <row r="16" spans="1:21" s="138" customFormat="1" ht="18.75" customHeight="1" x14ac:dyDescent="0.25">
      <c r="A16" s="34" t="s">
        <v>36</v>
      </c>
      <c r="B16" s="11">
        <v>3</v>
      </c>
      <c r="C16" s="11">
        <v>6</v>
      </c>
      <c r="D16" s="11">
        <v>0</v>
      </c>
      <c r="E16" s="11">
        <f t="shared" si="0"/>
        <v>9</v>
      </c>
      <c r="F16" s="11">
        <v>0</v>
      </c>
      <c r="G16" s="11">
        <v>3</v>
      </c>
      <c r="H16" s="11">
        <v>0</v>
      </c>
      <c r="I16" s="11">
        <f t="shared" si="1"/>
        <v>3</v>
      </c>
      <c r="J16" s="11">
        <f t="shared" si="2"/>
        <v>3</v>
      </c>
      <c r="K16" s="11">
        <f t="shared" si="2"/>
        <v>9</v>
      </c>
      <c r="L16" s="11">
        <f t="shared" si="2"/>
        <v>0</v>
      </c>
      <c r="M16" s="11">
        <f t="shared" si="3"/>
        <v>12</v>
      </c>
      <c r="N16" s="11">
        <v>12</v>
      </c>
      <c r="O16" s="11">
        <v>22</v>
      </c>
      <c r="P16" s="11">
        <v>0</v>
      </c>
      <c r="Q16" s="11">
        <f t="shared" si="4"/>
        <v>34</v>
      </c>
      <c r="R16" s="20">
        <f t="shared" si="5"/>
        <v>15</v>
      </c>
      <c r="S16" s="20">
        <f t="shared" si="5"/>
        <v>31</v>
      </c>
      <c r="T16" s="20">
        <f t="shared" si="5"/>
        <v>0</v>
      </c>
      <c r="U16" s="21">
        <f t="shared" si="6"/>
        <v>46</v>
      </c>
    </row>
    <row r="17" spans="1:21" s="138" customFormat="1" ht="18.75" customHeight="1" x14ac:dyDescent="0.25">
      <c r="A17" s="34" t="s">
        <v>410</v>
      </c>
      <c r="B17" s="11">
        <v>0</v>
      </c>
      <c r="C17" s="11">
        <v>0</v>
      </c>
      <c r="D17" s="11">
        <v>0</v>
      </c>
      <c r="E17" s="11">
        <f t="shared" si="0"/>
        <v>0</v>
      </c>
      <c r="F17" s="11">
        <v>0</v>
      </c>
      <c r="G17" s="11">
        <v>0</v>
      </c>
      <c r="H17" s="11">
        <v>0</v>
      </c>
      <c r="I17" s="11">
        <f t="shared" si="1"/>
        <v>0</v>
      </c>
      <c r="J17" s="11">
        <f t="shared" si="2"/>
        <v>0</v>
      </c>
      <c r="K17" s="11">
        <f t="shared" si="2"/>
        <v>0</v>
      </c>
      <c r="L17" s="11">
        <f t="shared" si="2"/>
        <v>0</v>
      </c>
      <c r="M17" s="11">
        <f t="shared" si="3"/>
        <v>0</v>
      </c>
      <c r="N17" s="11">
        <v>0</v>
      </c>
      <c r="O17" s="11">
        <v>0</v>
      </c>
      <c r="P17" s="11">
        <v>0</v>
      </c>
      <c r="Q17" s="11">
        <f t="shared" si="4"/>
        <v>0</v>
      </c>
      <c r="R17" s="20">
        <f t="shared" si="5"/>
        <v>0</v>
      </c>
      <c r="S17" s="20">
        <f t="shared" si="5"/>
        <v>0</v>
      </c>
      <c r="T17" s="20">
        <f t="shared" si="5"/>
        <v>0</v>
      </c>
      <c r="U17" s="21">
        <f t="shared" si="6"/>
        <v>0</v>
      </c>
    </row>
    <row r="18" spans="1:21" s="138" customFormat="1" ht="18.75" customHeight="1" x14ac:dyDescent="0.25">
      <c r="A18" s="34" t="s">
        <v>37</v>
      </c>
      <c r="B18" s="11">
        <v>30</v>
      </c>
      <c r="C18" s="11">
        <v>60</v>
      </c>
      <c r="D18" s="11">
        <v>0</v>
      </c>
      <c r="E18" s="11">
        <f t="shared" si="0"/>
        <v>90</v>
      </c>
      <c r="F18" s="11">
        <v>2</v>
      </c>
      <c r="G18" s="11">
        <v>18</v>
      </c>
      <c r="H18" s="11">
        <v>0</v>
      </c>
      <c r="I18" s="11">
        <f t="shared" si="1"/>
        <v>20</v>
      </c>
      <c r="J18" s="11">
        <f t="shared" si="2"/>
        <v>32</v>
      </c>
      <c r="K18" s="11">
        <f t="shared" si="2"/>
        <v>78</v>
      </c>
      <c r="L18" s="11">
        <f t="shared" si="2"/>
        <v>0</v>
      </c>
      <c r="M18" s="11">
        <f t="shared" si="3"/>
        <v>110</v>
      </c>
      <c r="N18" s="11">
        <v>43</v>
      </c>
      <c r="O18" s="11">
        <v>148</v>
      </c>
      <c r="P18" s="11">
        <v>0</v>
      </c>
      <c r="Q18" s="11">
        <f t="shared" si="4"/>
        <v>191</v>
      </c>
      <c r="R18" s="20">
        <f t="shared" si="5"/>
        <v>75</v>
      </c>
      <c r="S18" s="20">
        <f t="shared" si="5"/>
        <v>226</v>
      </c>
      <c r="T18" s="20">
        <f t="shared" si="5"/>
        <v>0</v>
      </c>
      <c r="U18" s="21">
        <f t="shared" si="6"/>
        <v>301</v>
      </c>
    </row>
    <row r="19" spans="1:21" s="138" customFormat="1" ht="18.75" customHeight="1" x14ac:dyDescent="0.25">
      <c r="A19" s="34" t="s">
        <v>38</v>
      </c>
      <c r="B19" s="11">
        <v>8</v>
      </c>
      <c r="C19" s="11">
        <v>24</v>
      </c>
      <c r="D19" s="11">
        <v>0</v>
      </c>
      <c r="E19" s="11">
        <f t="shared" si="0"/>
        <v>32</v>
      </c>
      <c r="F19" s="11">
        <v>10</v>
      </c>
      <c r="G19" s="11">
        <v>6</v>
      </c>
      <c r="H19" s="11">
        <v>0</v>
      </c>
      <c r="I19" s="11">
        <f t="shared" si="1"/>
        <v>16</v>
      </c>
      <c r="J19" s="11">
        <f t="shared" si="2"/>
        <v>18</v>
      </c>
      <c r="K19" s="11">
        <f t="shared" si="2"/>
        <v>30</v>
      </c>
      <c r="L19" s="11">
        <f t="shared" si="2"/>
        <v>0</v>
      </c>
      <c r="M19" s="11">
        <f t="shared" si="3"/>
        <v>48</v>
      </c>
      <c r="N19" s="11">
        <v>27</v>
      </c>
      <c r="O19" s="11">
        <v>53</v>
      </c>
      <c r="P19" s="11">
        <v>0</v>
      </c>
      <c r="Q19" s="11">
        <f t="shared" si="4"/>
        <v>80</v>
      </c>
      <c r="R19" s="20">
        <f t="shared" si="5"/>
        <v>45</v>
      </c>
      <c r="S19" s="20">
        <f t="shared" si="5"/>
        <v>83</v>
      </c>
      <c r="T19" s="20">
        <f t="shared" si="5"/>
        <v>0</v>
      </c>
      <c r="U19" s="21">
        <f t="shared" si="6"/>
        <v>128</v>
      </c>
    </row>
    <row r="20" spans="1:21" s="138" customFormat="1" ht="18.75" customHeight="1" x14ac:dyDescent="0.25">
      <c r="A20" s="34" t="s">
        <v>39</v>
      </c>
      <c r="B20" s="11">
        <v>6</v>
      </c>
      <c r="C20" s="11">
        <v>13</v>
      </c>
      <c r="D20" s="11">
        <v>0</v>
      </c>
      <c r="E20" s="11">
        <f t="shared" si="0"/>
        <v>19</v>
      </c>
      <c r="F20" s="11">
        <v>0</v>
      </c>
      <c r="G20" s="11">
        <v>6</v>
      </c>
      <c r="H20" s="11">
        <v>0</v>
      </c>
      <c r="I20" s="11">
        <f t="shared" si="1"/>
        <v>6</v>
      </c>
      <c r="J20" s="11">
        <f t="shared" si="2"/>
        <v>6</v>
      </c>
      <c r="K20" s="11">
        <f t="shared" si="2"/>
        <v>19</v>
      </c>
      <c r="L20" s="11">
        <f t="shared" si="2"/>
        <v>0</v>
      </c>
      <c r="M20" s="11">
        <f t="shared" si="3"/>
        <v>25</v>
      </c>
      <c r="N20" s="11">
        <v>22</v>
      </c>
      <c r="O20" s="11">
        <v>64</v>
      </c>
      <c r="P20" s="11">
        <v>0</v>
      </c>
      <c r="Q20" s="11">
        <f t="shared" si="4"/>
        <v>86</v>
      </c>
      <c r="R20" s="20">
        <f t="shared" si="5"/>
        <v>28</v>
      </c>
      <c r="S20" s="20">
        <f t="shared" si="5"/>
        <v>83</v>
      </c>
      <c r="T20" s="20">
        <f t="shared" si="5"/>
        <v>0</v>
      </c>
      <c r="U20" s="21">
        <f t="shared" si="6"/>
        <v>111</v>
      </c>
    </row>
    <row r="21" spans="1:21" s="138" customFormat="1" ht="18.75" customHeight="1" x14ac:dyDescent="0.25">
      <c r="A21" s="229" t="s">
        <v>40</v>
      </c>
      <c r="B21" s="11">
        <v>1</v>
      </c>
      <c r="C21" s="11">
        <v>7</v>
      </c>
      <c r="D21" s="11">
        <v>0</v>
      </c>
      <c r="E21" s="11">
        <f t="shared" si="0"/>
        <v>8</v>
      </c>
      <c r="F21" s="11">
        <v>1</v>
      </c>
      <c r="G21" s="11">
        <v>4</v>
      </c>
      <c r="H21" s="11">
        <v>0</v>
      </c>
      <c r="I21" s="11">
        <f t="shared" si="1"/>
        <v>5</v>
      </c>
      <c r="J21" s="11">
        <f t="shared" si="2"/>
        <v>2</v>
      </c>
      <c r="K21" s="11">
        <f t="shared" si="2"/>
        <v>11</v>
      </c>
      <c r="L21" s="11">
        <f t="shared" si="2"/>
        <v>0</v>
      </c>
      <c r="M21" s="11">
        <f t="shared" si="3"/>
        <v>13</v>
      </c>
      <c r="N21" s="11">
        <v>12</v>
      </c>
      <c r="O21" s="11">
        <v>30</v>
      </c>
      <c r="P21" s="11">
        <v>0</v>
      </c>
      <c r="Q21" s="11">
        <f t="shared" si="4"/>
        <v>42</v>
      </c>
      <c r="R21" s="20">
        <f t="shared" si="5"/>
        <v>14</v>
      </c>
      <c r="S21" s="20">
        <f t="shared" si="5"/>
        <v>41</v>
      </c>
      <c r="T21" s="20">
        <f t="shared" si="5"/>
        <v>0</v>
      </c>
      <c r="U21" s="21">
        <f t="shared" si="6"/>
        <v>55</v>
      </c>
    </row>
    <row r="22" spans="1:21" s="138" customFormat="1" ht="18.75" customHeight="1" x14ac:dyDescent="0.25">
      <c r="A22" s="229" t="s">
        <v>41</v>
      </c>
      <c r="B22" s="11">
        <v>0</v>
      </c>
      <c r="C22" s="11">
        <v>0</v>
      </c>
      <c r="D22" s="11">
        <v>0</v>
      </c>
      <c r="E22" s="11">
        <f t="shared" si="0"/>
        <v>0</v>
      </c>
      <c r="F22" s="11">
        <v>0</v>
      </c>
      <c r="G22" s="11">
        <v>0</v>
      </c>
      <c r="H22" s="11">
        <v>0</v>
      </c>
      <c r="I22" s="11">
        <f t="shared" si="1"/>
        <v>0</v>
      </c>
      <c r="J22" s="11">
        <f t="shared" si="2"/>
        <v>0</v>
      </c>
      <c r="K22" s="11">
        <f t="shared" si="2"/>
        <v>0</v>
      </c>
      <c r="L22" s="11">
        <f t="shared" si="2"/>
        <v>0</v>
      </c>
      <c r="M22" s="11">
        <f t="shared" si="3"/>
        <v>0</v>
      </c>
      <c r="N22" s="11">
        <v>0</v>
      </c>
      <c r="O22" s="11">
        <v>0</v>
      </c>
      <c r="P22" s="11">
        <v>0</v>
      </c>
      <c r="Q22" s="11">
        <f t="shared" si="4"/>
        <v>0</v>
      </c>
      <c r="R22" s="20">
        <f t="shared" si="5"/>
        <v>0</v>
      </c>
      <c r="S22" s="20">
        <f t="shared" si="5"/>
        <v>0</v>
      </c>
      <c r="T22" s="20">
        <f t="shared" si="5"/>
        <v>0</v>
      </c>
      <c r="U22" s="21">
        <f t="shared" si="6"/>
        <v>0</v>
      </c>
    </row>
    <row r="23" spans="1:21" s="138" customFormat="1" ht="18.75" customHeight="1" x14ac:dyDescent="0.25">
      <c r="A23" s="34" t="s">
        <v>42</v>
      </c>
      <c r="B23" s="11">
        <v>0</v>
      </c>
      <c r="C23" s="11">
        <v>0</v>
      </c>
      <c r="D23" s="11">
        <v>0</v>
      </c>
      <c r="E23" s="11">
        <f t="shared" si="0"/>
        <v>0</v>
      </c>
      <c r="F23" s="11">
        <v>0</v>
      </c>
      <c r="G23" s="11">
        <v>0</v>
      </c>
      <c r="H23" s="11">
        <v>0</v>
      </c>
      <c r="I23" s="11">
        <f t="shared" si="1"/>
        <v>0</v>
      </c>
      <c r="J23" s="11">
        <f t="shared" si="2"/>
        <v>0</v>
      </c>
      <c r="K23" s="11">
        <f t="shared" si="2"/>
        <v>0</v>
      </c>
      <c r="L23" s="11">
        <f t="shared" si="2"/>
        <v>0</v>
      </c>
      <c r="M23" s="11">
        <f t="shared" si="3"/>
        <v>0</v>
      </c>
      <c r="N23" s="11">
        <v>0</v>
      </c>
      <c r="O23" s="11">
        <v>0</v>
      </c>
      <c r="P23" s="11">
        <v>0</v>
      </c>
      <c r="Q23" s="11">
        <f t="shared" si="4"/>
        <v>0</v>
      </c>
      <c r="R23" s="20">
        <f t="shared" si="5"/>
        <v>0</v>
      </c>
      <c r="S23" s="20">
        <f t="shared" si="5"/>
        <v>0</v>
      </c>
      <c r="T23" s="20">
        <f t="shared" si="5"/>
        <v>0</v>
      </c>
      <c r="U23" s="21">
        <f t="shared" si="6"/>
        <v>0</v>
      </c>
    </row>
    <row r="24" spans="1:21" s="138" customFormat="1" ht="18.75" customHeight="1" x14ac:dyDescent="0.25">
      <c r="A24" s="34" t="s">
        <v>43</v>
      </c>
      <c r="B24" s="11">
        <v>33</v>
      </c>
      <c r="C24" s="11">
        <v>100</v>
      </c>
      <c r="D24" s="11">
        <v>0</v>
      </c>
      <c r="E24" s="11">
        <f t="shared" si="0"/>
        <v>133</v>
      </c>
      <c r="F24" s="11">
        <v>8</v>
      </c>
      <c r="G24" s="11">
        <v>34</v>
      </c>
      <c r="H24" s="11">
        <v>0</v>
      </c>
      <c r="I24" s="11">
        <f t="shared" si="1"/>
        <v>42</v>
      </c>
      <c r="J24" s="11">
        <f t="shared" si="2"/>
        <v>41</v>
      </c>
      <c r="K24" s="11">
        <f t="shared" si="2"/>
        <v>134</v>
      </c>
      <c r="L24" s="11">
        <f t="shared" si="2"/>
        <v>0</v>
      </c>
      <c r="M24" s="11">
        <f t="shared" si="3"/>
        <v>175</v>
      </c>
      <c r="N24" s="11">
        <v>79</v>
      </c>
      <c r="O24" s="11">
        <v>180</v>
      </c>
      <c r="P24" s="11">
        <v>0</v>
      </c>
      <c r="Q24" s="11">
        <f t="shared" si="4"/>
        <v>259</v>
      </c>
      <c r="R24" s="20">
        <f t="shared" si="5"/>
        <v>120</v>
      </c>
      <c r="S24" s="20">
        <f t="shared" si="5"/>
        <v>314</v>
      </c>
      <c r="T24" s="20">
        <f t="shared" si="5"/>
        <v>0</v>
      </c>
      <c r="U24" s="21">
        <f t="shared" si="6"/>
        <v>434</v>
      </c>
    </row>
    <row r="25" spans="1:21" s="138" customFormat="1" ht="18.75" customHeight="1" x14ac:dyDescent="0.25">
      <c r="A25" s="219" t="s">
        <v>412</v>
      </c>
      <c r="B25" s="11">
        <v>0</v>
      </c>
      <c r="C25" s="11">
        <v>0</v>
      </c>
      <c r="D25" s="11">
        <v>0</v>
      </c>
      <c r="E25" s="11">
        <f t="shared" si="0"/>
        <v>0</v>
      </c>
      <c r="F25" s="11">
        <v>0</v>
      </c>
      <c r="G25" s="11">
        <v>0</v>
      </c>
      <c r="H25" s="11">
        <v>0</v>
      </c>
      <c r="I25" s="11">
        <f t="shared" si="1"/>
        <v>0</v>
      </c>
      <c r="J25" s="11">
        <f t="shared" si="2"/>
        <v>0</v>
      </c>
      <c r="K25" s="11">
        <f t="shared" si="2"/>
        <v>0</v>
      </c>
      <c r="L25" s="11">
        <f t="shared" si="2"/>
        <v>0</v>
      </c>
      <c r="M25" s="11">
        <f t="shared" si="3"/>
        <v>0</v>
      </c>
      <c r="N25" s="11">
        <v>0</v>
      </c>
      <c r="O25" s="11">
        <v>0</v>
      </c>
      <c r="P25" s="11">
        <v>0</v>
      </c>
      <c r="Q25" s="11">
        <f t="shared" si="4"/>
        <v>0</v>
      </c>
      <c r="R25" s="20">
        <f t="shared" si="5"/>
        <v>0</v>
      </c>
      <c r="S25" s="20">
        <f t="shared" si="5"/>
        <v>0</v>
      </c>
      <c r="T25" s="20">
        <f t="shared" si="5"/>
        <v>0</v>
      </c>
      <c r="U25" s="21">
        <f t="shared" si="6"/>
        <v>0</v>
      </c>
    </row>
    <row r="26" spans="1:21" s="138" customFormat="1" ht="18.75" customHeight="1" thickBot="1" x14ac:dyDescent="0.3">
      <c r="A26" s="38" t="s">
        <v>0</v>
      </c>
      <c r="B26" s="44">
        <f>SUM(B9:B25)</f>
        <v>92</v>
      </c>
      <c r="C26" s="44">
        <f t="shared" ref="C26:U26" si="7">SUM(C9:C25)</f>
        <v>230</v>
      </c>
      <c r="D26" s="44">
        <f t="shared" si="7"/>
        <v>0</v>
      </c>
      <c r="E26" s="44">
        <f t="shared" si="7"/>
        <v>322</v>
      </c>
      <c r="F26" s="44">
        <f t="shared" si="7"/>
        <v>21</v>
      </c>
      <c r="G26" s="44">
        <f t="shared" si="7"/>
        <v>72</v>
      </c>
      <c r="H26" s="44">
        <f t="shared" si="7"/>
        <v>0</v>
      </c>
      <c r="I26" s="44">
        <f t="shared" si="7"/>
        <v>93</v>
      </c>
      <c r="J26" s="44">
        <f t="shared" si="7"/>
        <v>113</v>
      </c>
      <c r="K26" s="44">
        <f t="shared" si="7"/>
        <v>302</v>
      </c>
      <c r="L26" s="44">
        <f t="shared" si="7"/>
        <v>0</v>
      </c>
      <c r="M26" s="44">
        <f t="shared" si="7"/>
        <v>415</v>
      </c>
      <c r="N26" s="44">
        <f t="shared" si="7"/>
        <v>208</v>
      </c>
      <c r="O26" s="44">
        <f t="shared" si="7"/>
        <v>531</v>
      </c>
      <c r="P26" s="44">
        <f t="shared" si="7"/>
        <v>0</v>
      </c>
      <c r="Q26" s="44">
        <f t="shared" si="7"/>
        <v>739</v>
      </c>
      <c r="R26" s="44">
        <f t="shared" si="7"/>
        <v>321</v>
      </c>
      <c r="S26" s="44">
        <f t="shared" si="7"/>
        <v>833</v>
      </c>
      <c r="T26" s="44">
        <f t="shared" si="7"/>
        <v>0</v>
      </c>
      <c r="U26" s="44">
        <f t="shared" si="7"/>
        <v>1154</v>
      </c>
    </row>
    <row r="27" spans="1:21" ht="13.5" thickTop="1" x14ac:dyDescent="0.2">
      <c r="A27" s="78" t="s">
        <v>173</v>
      </c>
    </row>
    <row r="28" spans="1:21" x14ac:dyDescent="0.2">
      <c r="A28" s="24" t="s">
        <v>270</v>
      </c>
    </row>
  </sheetData>
  <mergeCells count="3">
    <mergeCell ref="A2:P2"/>
    <mergeCell ref="A4:P4"/>
    <mergeCell ref="S6:S7"/>
  </mergeCells>
  <pageMargins left="0.7" right="0.7" top="0.75" bottom="0.75" header="0.3" footer="0.3"/>
  <pageSetup paperSize="281" scale="84" orientation="landscape" r:id="rId1"/>
  <headerFooter>
    <oddFooter>&amp;C28</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003300"/>
    <pageSetUpPr fitToPage="1"/>
  </sheetPr>
  <dimension ref="A1:U28"/>
  <sheetViews>
    <sheetView showGridLines="0" zoomScale="85" zoomScaleNormal="85" workbookViewId="0"/>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2" width="10.42578125" style="2" customWidth="1"/>
    <col min="13" max="13" width="8.5703125" style="2" customWidth="1"/>
    <col min="14" max="15" width="10.42578125" style="2" customWidth="1"/>
    <col min="16" max="16" width="8.5703125" style="2" customWidth="1"/>
    <col min="17" max="16384" width="11.42578125" style="2"/>
  </cols>
  <sheetData>
    <row r="1" spans="1:21" ht="15.75" x14ac:dyDescent="0.25">
      <c r="A1" s="52" t="str">
        <f>'Cuadro 1'!A3</f>
        <v>Febrero</v>
      </c>
    </row>
    <row r="2" spans="1:21" ht="18" customHeight="1" x14ac:dyDescent="0.25">
      <c r="A2" s="519" t="s">
        <v>67</v>
      </c>
      <c r="B2" s="504"/>
      <c r="C2" s="504"/>
      <c r="D2" s="504"/>
      <c r="E2" s="504"/>
      <c r="F2" s="504"/>
      <c r="G2" s="504"/>
      <c r="H2" s="504"/>
      <c r="I2" s="504"/>
      <c r="J2" s="504"/>
      <c r="K2" s="504"/>
      <c r="L2" s="504"/>
      <c r="M2" s="504"/>
      <c r="N2" s="504"/>
      <c r="O2" s="504"/>
      <c r="P2" s="504"/>
    </row>
    <row r="3" spans="1:21" ht="12.75" customHeight="1" x14ac:dyDescent="0.2"/>
    <row r="4" spans="1:21" ht="15.75" customHeight="1" x14ac:dyDescent="0.25">
      <c r="A4" s="519" t="s">
        <v>190</v>
      </c>
      <c r="B4" s="504"/>
      <c r="C4" s="504"/>
      <c r="D4" s="504"/>
      <c r="E4" s="504"/>
      <c r="F4" s="504"/>
      <c r="G4" s="504"/>
      <c r="H4" s="504"/>
      <c r="I4" s="504"/>
      <c r="J4" s="504"/>
      <c r="K4" s="504"/>
      <c r="L4" s="504"/>
      <c r="M4" s="504"/>
      <c r="N4" s="504"/>
      <c r="O4" s="504"/>
      <c r="P4" s="504"/>
    </row>
    <row r="5" spans="1:21" ht="13.5" customHeight="1" thickBot="1" x14ac:dyDescent="0.25"/>
    <row r="6" spans="1:21" s="138" customFormat="1" ht="15" customHeight="1" thickTop="1" x14ac:dyDescent="0.2">
      <c r="A6" s="40"/>
      <c r="B6" s="32" t="s">
        <v>143</v>
      </c>
      <c r="C6" s="32"/>
      <c r="D6" s="32"/>
      <c r="E6" s="32"/>
      <c r="F6" s="32"/>
      <c r="G6" s="32"/>
      <c r="H6" s="32"/>
      <c r="I6" s="32"/>
      <c r="J6" s="32"/>
      <c r="K6" s="32"/>
      <c r="L6" s="32"/>
      <c r="M6" s="280"/>
      <c r="N6" s="32" t="s">
        <v>142</v>
      </c>
      <c r="O6" s="32"/>
      <c r="P6" s="32"/>
      <c r="Q6" s="280"/>
      <c r="R6" s="281"/>
      <c r="S6" s="592" t="s">
        <v>184</v>
      </c>
      <c r="T6" s="215"/>
      <c r="U6" s="281"/>
    </row>
    <row r="7" spans="1:21" s="138" customFormat="1" ht="15" customHeight="1" x14ac:dyDescent="0.2">
      <c r="A7" s="37" t="s">
        <v>25</v>
      </c>
      <c r="B7" s="261" t="s">
        <v>1</v>
      </c>
      <c r="C7" s="282"/>
      <c r="D7" s="282"/>
      <c r="E7" s="283"/>
      <c r="F7" s="261" t="s">
        <v>27</v>
      </c>
      <c r="G7" s="282"/>
      <c r="H7" s="282"/>
      <c r="I7" s="283"/>
      <c r="J7" s="261" t="s">
        <v>0</v>
      </c>
      <c r="K7" s="282"/>
      <c r="L7" s="282"/>
      <c r="M7" s="283"/>
      <c r="N7" s="284" t="s">
        <v>2</v>
      </c>
      <c r="O7" s="29"/>
      <c r="P7" s="29"/>
      <c r="Q7" s="260"/>
      <c r="R7" s="285"/>
      <c r="S7" s="631"/>
      <c r="T7" s="286"/>
      <c r="U7" s="287"/>
    </row>
    <row r="8" spans="1:21" s="138" customFormat="1" ht="15" customHeight="1" x14ac:dyDescent="0.2">
      <c r="A8" s="288"/>
      <c r="B8" s="143" t="s">
        <v>3</v>
      </c>
      <c r="C8" s="143" t="s">
        <v>4</v>
      </c>
      <c r="D8" s="289" t="s">
        <v>412</v>
      </c>
      <c r="E8" s="143" t="s">
        <v>0</v>
      </c>
      <c r="F8" s="143" t="s">
        <v>3</v>
      </c>
      <c r="G8" s="143" t="s">
        <v>4</v>
      </c>
      <c r="H8" s="289" t="s">
        <v>412</v>
      </c>
      <c r="I8" s="143" t="s">
        <v>0</v>
      </c>
      <c r="J8" s="143" t="s">
        <v>3</v>
      </c>
      <c r="K8" s="143" t="s">
        <v>4</v>
      </c>
      <c r="L8" s="289" t="s">
        <v>412</v>
      </c>
      <c r="M8" s="143" t="s">
        <v>0</v>
      </c>
      <c r="N8" s="143" t="s">
        <v>3</v>
      </c>
      <c r="O8" s="143" t="s">
        <v>4</v>
      </c>
      <c r="P8" s="289" t="s">
        <v>412</v>
      </c>
      <c r="Q8" s="143" t="s">
        <v>0</v>
      </c>
      <c r="R8" s="290" t="s">
        <v>3</v>
      </c>
      <c r="S8" s="290" t="s">
        <v>4</v>
      </c>
      <c r="T8" s="291" t="s">
        <v>412</v>
      </c>
      <c r="U8" s="290" t="s">
        <v>0</v>
      </c>
    </row>
    <row r="9" spans="1:21" s="138" customFormat="1" ht="18.75" customHeight="1" x14ac:dyDescent="0.25">
      <c r="A9" s="33" t="s">
        <v>29</v>
      </c>
      <c r="B9" s="11">
        <v>0</v>
      </c>
      <c r="C9" s="11">
        <v>0</v>
      </c>
      <c r="D9" s="11">
        <v>0</v>
      </c>
      <c r="E9" s="11">
        <f>SUM(B9:D9)</f>
        <v>0</v>
      </c>
      <c r="F9" s="11">
        <v>0</v>
      </c>
      <c r="G9" s="11">
        <v>0</v>
      </c>
      <c r="H9" s="11">
        <v>0</v>
      </c>
      <c r="I9" s="11">
        <f>SUM(F9:H9)</f>
        <v>0</v>
      </c>
      <c r="J9" s="11">
        <f>SUM(F9,B9)</f>
        <v>0</v>
      </c>
      <c r="K9" s="11">
        <f>SUM(G9,C9)</f>
        <v>0</v>
      </c>
      <c r="L9" s="11">
        <f>SUM(H9,D9)</f>
        <v>0</v>
      </c>
      <c r="M9" s="11">
        <f>SUM(J9:L9)</f>
        <v>0</v>
      </c>
      <c r="N9" s="11">
        <v>0</v>
      </c>
      <c r="O9" s="11">
        <v>1</v>
      </c>
      <c r="P9" s="11">
        <v>0</v>
      </c>
      <c r="Q9" s="11">
        <f>SUM(N9:P9)</f>
        <v>1</v>
      </c>
      <c r="R9" s="20">
        <f>SUM(N9,J9)</f>
        <v>0</v>
      </c>
      <c r="S9" s="20">
        <f>SUM(O9,K9)</f>
        <v>1</v>
      </c>
      <c r="T9" s="20">
        <f>SUM(P9,L9)</f>
        <v>0</v>
      </c>
      <c r="U9" s="21">
        <f>SUM(R9:T9)</f>
        <v>1</v>
      </c>
    </row>
    <row r="10" spans="1:21" s="138" customFormat="1" ht="18.75" customHeight="1" x14ac:dyDescent="0.25">
      <c r="A10" s="34" t="s">
        <v>30</v>
      </c>
      <c r="B10" s="11">
        <v>0</v>
      </c>
      <c r="C10" s="11">
        <v>0</v>
      </c>
      <c r="D10" s="11">
        <v>0</v>
      </c>
      <c r="E10" s="11">
        <f t="shared" ref="E10:E25" si="0">SUM(B10:D10)</f>
        <v>0</v>
      </c>
      <c r="F10" s="11">
        <v>0</v>
      </c>
      <c r="G10" s="11">
        <v>0</v>
      </c>
      <c r="H10" s="11">
        <v>0</v>
      </c>
      <c r="I10" s="11">
        <f t="shared" ref="I10:I25" si="1">SUM(F10:H10)</f>
        <v>0</v>
      </c>
      <c r="J10" s="11">
        <f t="shared" ref="J10:L25" si="2">SUM(F10,B10)</f>
        <v>0</v>
      </c>
      <c r="K10" s="11">
        <f t="shared" si="2"/>
        <v>0</v>
      </c>
      <c r="L10" s="11">
        <f t="shared" si="2"/>
        <v>0</v>
      </c>
      <c r="M10" s="11">
        <f t="shared" ref="M10:M25" si="3">SUM(J10:L10)</f>
        <v>0</v>
      </c>
      <c r="N10" s="11">
        <v>0</v>
      </c>
      <c r="O10" s="11">
        <v>0</v>
      </c>
      <c r="P10" s="11">
        <v>0</v>
      </c>
      <c r="Q10" s="11">
        <f t="shared" ref="Q10:Q25" si="4">SUM(N10:P10)</f>
        <v>0</v>
      </c>
      <c r="R10" s="20">
        <f t="shared" ref="R10:T25" si="5">SUM(N10,J10)</f>
        <v>0</v>
      </c>
      <c r="S10" s="20">
        <f t="shared" si="5"/>
        <v>0</v>
      </c>
      <c r="T10" s="20">
        <f t="shared" si="5"/>
        <v>0</v>
      </c>
      <c r="U10" s="21">
        <f t="shared" ref="U10:U25" si="6">SUM(R10:T10)</f>
        <v>0</v>
      </c>
    </row>
    <row r="11" spans="1:21" s="138" customFormat="1" ht="18.75" customHeight="1" x14ac:dyDescent="0.25">
      <c r="A11" s="34" t="s">
        <v>31</v>
      </c>
      <c r="B11" s="11">
        <v>0</v>
      </c>
      <c r="C11" s="11">
        <v>0</v>
      </c>
      <c r="D11" s="11">
        <v>0</v>
      </c>
      <c r="E11" s="11">
        <f t="shared" si="0"/>
        <v>0</v>
      </c>
      <c r="F11" s="11">
        <v>0</v>
      </c>
      <c r="G11" s="11">
        <v>0</v>
      </c>
      <c r="H11" s="11">
        <v>0</v>
      </c>
      <c r="I11" s="11">
        <f t="shared" si="1"/>
        <v>0</v>
      </c>
      <c r="J11" s="11">
        <f t="shared" si="2"/>
        <v>0</v>
      </c>
      <c r="K11" s="11">
        <f t="shared" si="2"/>
        <v>0</v>
      </c>
      <c r="L11" s="11">
        <f t="shared" si="2"/>
        <v>0</v>
      </c>
      <c r="M11" s="11">
        <f t="shared" si="3"/>
        <v>0</v>
      </c>
      <c r="N11" s="11">
        <v>0</v>
      </c>
      <c r="O11" s="11">
        <v>0</v>
      </c>
      <c r="P11" s="11">
        <v>0</v>
      </c>
      <c r="Q11" s="11">
        <f t="shared" si="4"/>
        <v>0</v>
      </c>
      <c r="R11" s="20">
        <f t="shared" si="5"/>
        <v>0</v>
      </c>
      <c r="S11" s="20">
        <f t="shared" si="5"/>
        <v>0</v>
      </c>
      <c r="T11" s="20">
        <f t="shared" si="5"/>
        <v>0</v>
      </c>
      <c r="U11" s="21">
        <f t="shared" si="6"/>
        <v>0</v>
      </c>
    </row>
    <row r="12" spans="1:21" s="138" customFormat="1" ht="18.75" customHeight="1" x14ac:dyDescent="0.25">
      <c r="A12" s="34" t="s">
        <v>32</v>
      </c>
      <c r="B12" s="11">
        <v>0</v>
      </c>
      <c r="C12" s="11">
        <v>0</v>
      </c>
      <c r="D12" s="11">
        <v>0</v>
      </c>
      <c r="E12" s="11">
        <f t="shared" si="0"/>
        <v>0</v>
      </c>
      <c r="F12" s="11">
        <v>0</v>
      </c>
      <c r="G12" s="11">
        <v>0</v>
      </c>
      <c r="H12" s="11">
        <v>0</v>
      </c>
      <c r="I12" s="11">
        <f t="shared" si="1"/>
        <v>0</v>
      </c>
      <c r="J12" s="11">
        <f t="shared" si="2"/>
        <v>0</v>
      </c>
      <c r="K12" s="11">
        <f t="shared" si="2"/>
        <v>0</v>
      </c>
      <c r="L12" s="11">
        <f t="shared" si="2"/>
        <v>0</v>
      </c>
      <c r="M12" s="11">
        <f t="shared" si="3"/>
        <v>0</v>
      </c>
      <c r="N12" s="11">
        <v>2</v>
      </c>
      <c r="O12" s="11">
        <v>3</v>
      </c>
      <c r="P12" s="11">
        <v>0</v>
      </c>
      <c r="Q12" s="11">
        <f t="shared" si="4"/>
        <v>5</v>
      </c>
      <c r="R12" s="20">
        <f t="shared" si="5"/>
        <v>2</v>
      </c>
      <c r="S12" s="20">
        <f t="shared" si="5"/>
        <v>3</v>
      </c>
      <c r="T12" s="20">
        <f t="shared" si="5"/>
        <v>0</v>
      </c>
      <c r="U12" s="21">
        <f t="shared" si="6"/>
        <v>5</v>
      </c>
    </row>
    <row r="13" spans="1:21" s="138" customFormat="1" ht="18.75" customHeight="1" x14ac:dyDescent="0.25">
      <c r="A13" s="34" t="s">
        <v>33</v>
      </c>
      <c r="B13" s="11">
        <v>0</v>
      </c>
      <c r="C13" s="11">
        <v>0</v>
      </c>
      <c r="D13" s="11">
        <v>0</v>
      </c>
      <c r="E13" s="11">
        <f t="shared" si="0"/>
        <v>0</v>
      </c>
      <c r="F13" s="11">
        <v>0</v>
      </c>
      <c r="G13" s="11">
        <v>0</v>
      </c>
      <c r="H13" s="11">
        <v>0</v>
      </c>
      <c r="I13" s="11">
        <f t="shared" si="1"/>
        <v>0</v>
      </c>
      <c r="J13" s="11">
        <f t="shared" si="2"/>
        <v>0</v>
      </c>
      <c r="K13" s="11">
        <f t="shared" si="2"/>
        <v>0</v>
      </c>
      <c r="L13" s="11">
        <f t="shared" si="2"/>
        <v>0</v>
      </c>
      <c r="M13" s="11">
        <f t="shared" si="3"/>
        <v>0</v>
      </c>
      <c r="N13" s="11">
        <v>0</v>
      </c>
      <c r="O13" s="11">
        <v>0</v>
      </c>
      <c r="P13" s="11">
        <v>0</v>
      </c>
      <c r="Q13" s="11">
        <f t="shared" si="4"/>
        <v>0</v>
      </c>
      <c r="R13" s="20">
        <f t="shared" si="5"/>
        <v>0</v>
      </c>
      <c r="S13" s="20">
        <f t="shared" si="5"/>
        <v>0</v>
      </c>
      <c r="T13" s="20">
        <f t="shared" si="5"/>
        <v>0</v>
      </c>
      <c r="U13" s="21">
        <f t="shared" si="6"/>
        <v>0</v>
      </c>
    </row>
    <row r="14" spans="1:21" s="138" customFormat="1" ht="18.75" customHeight="1" x14ac:dyDescent="0.25">
      <c r="A14" s="34" t="s">
        <v>34</v>
      </c>
      <c r="B14" s="11">
        <v>1</v>
      </c>
      <c r="C14" s="11">
        <v>0</v>
      </c>
      <c r="D14" s="11">
        <v>0</v>
      </c>
      <c r="E14" s="11">
        <f t="shared" si="0"/>
        <v>1</v>
      </c>
      <c r="F14" s="11">
        <v>0</v>
      </c>
      <c r="G14" s="11">
        <v>0</v>
      </c>
      <c r="H14" s="11">
        <v>0</v>
      </c>
      <c r="I14" s="11">
        <f t="shared" si="1"/>
        <v>0</v>
      </c>
      <c r="J14" s="11">
        <f t="shared" si="2"/>
        <v>1</v>
      </c>
      <c r="K14" s="11">
        <f t="shared" si="2"/>
        <v>0</v>
      </c>
      <c r="L14" s="11">
        <f t="shared" si="2"/>
        <v>0</v>
      </c>
      <c r="M14" s="11">
        <f t="shared" si="3"/>
        <v>1</v>
      </c>
      <c r="N14" s="11">
        <v>2</v>
      </c>
      <c r="O14" s="11">
        <v>1</v>
      </c>
      <c r="P14" s="11">
        <v>0</v>
      </c>
      <c r="Q14" s="11">
        <f t="shared" si="4"/>
        <v>3</v>
      </c>
      <c r="R14" s="20">
        <f t="shared" si="5"/>
        <v>3</v>
      </c>
      <c r="S14" s="20">
        <f t="shared" si="5"/>
        <v>1</v>
      </c>
      <c r="T14" s="20">
        <f t="shared" si="5"/>
        <v>0</v>
      </c>
      <c r="U14" s="21">
        <f t="shared" si="6"/>
        <v>4</v>
      </c>
    </row>
    <row r="15" spans="1:21" s="138" customFormat="1" ht="18.75" customHeight="1" x14ac:dyDescent="0.25">
      <c r="A15" s="34" t="s">
        <v>35</v>
      </c>
      <c r="B15" s="11">
        <v>0</v>
      </c>
      <c r="C15" s="11">
        <v>1</v>
      </c>
      <c r="D15" s="11">
        <v>0</v>
      </c>
      <c r="E15" s="11">
        <f t="shared" si="0"/>
        <v>1</v>
      </c>
      <c r="F15" s="11">
        <v>0</v>
      </c>
      <c r="G15" s="11">
        <v>0</v>
      </c>
      <c r="H15" s="11">
        <v>0</v>
      </c>
      <c r="I15" s="11">
        <f t="shared" si="1"/>
        <v>0</v>
      </c>
      <c r="J15" s="11">
        <f t="shared" si="2"/>
        <v>0</v>
      </c>
      <c r="K15" s="11">
        <f t="shared" si="2"/>
        <v>1</v>
      </c>
      <c r="L15" s="11">
        <f t="shared" si="2"/>
        <v>0</v>
      </c>
      <c r="M15" s="11">
        <f t="shared" si="3"/>
        <v>1</v>
      </c>
      <c r="N15" s="11">
        <v>1</v>
      </c>
      <c r="O15" s="11">
        <v>1</v>
      </c>
      <c r="P15" s="11">
        <v>0</v>
      </c>
      <c r="Q15" s="11">
        <f t="shared" si="4"/>
        <v>2</v>
      </c>
      <c r="R15" s="20">
        <f t="shared" si="5"/>
        <v>1</v>
      </c>
      <c r="S15" s="20">
        <f t="shared" si="5"/>
        <v>2</v>
      </c>
      <c r="T15" s="20">
        <f t="shared" si="5"/>
        <v>0</v>
      </c>
      <c r="U15" s="21">
        <f t="shared" si="6"/>
        <v>3</v>
      </c>
    </row>
    <row r="16" spans="1:21" s="138" customFormat="1" ht="18.75" customHeight="1" x14ac:dyDescent="0.25">
      <c r="A16" s="34" t="s">
        <v>36</v>
      </c>
      <c r="B16" s="11">
        <v>1</v>
      </c>
      <c r="C16" s="11">
        <v>0</v>
      </c>
      <c r="D16" s="11">
        <v>0</v>
      </c>
      <c r="E16" s="11">
        <f t="shared" si="0"/>
        <v>1</v>
      </c>
      <c r="F16" s="11">
        <v>0</v>
      </c>
      <c r="G16" s="11">
        <v>0</v>
      </c>
      <c r="H16" s="11">
        <v>0</v>
      </c>
      <c r="I16" s="11">
        <f t="shared" si="1"/>
        <v>0</v>
      </c>
      <c r="J16" s="11">
        <f t="shared" si="2"/>
        <v>1</v>
      </c>
      <c r="K16" s="11">
        <f t="shared" si="2"/>
        <v>0</v>
      </c>
      <c r="L16" s="11">
        <f t="shared" si="2"/>
        <v>0</v>
      </c>
      <c r="M16" s="11">
        <f t="shared" si="3"/>
        <v>1</v>
      </c>
      <c r="N16" s="11">
        <v>2</v>
      </c>
      <c r="O16" s="11">
        <v>1</v>
      </c>
      <c r="P16" s="11">
        <v>0</v>
      </c>
      <c r="Q16" s="11">
        <f t="shared" si="4"/>
        <v>3</v>
      </c>
      <c r="R16" s="20">
        <f t="shared" si="5"/>
        <v>3</v>
      </c>
      <c r="S16" s="20">
        <f t="shared" si="5"/>
        <v>1</v>
      </c>
      <c r="T16" s="20">
        <f t="shared" si="5"/>
        <v>0</v>
      </c>
      <c r="U16" s="21">
        <f t="shared" si="6"/>
        <v>4</v>
      </c>
    </row>
    <row r="17" spans="1:21" s="138" customFormat="1" ht="18.75" customHeight="1" x14ac:dyDescent="0.25">
      <c r="A17" s="34" t="s">
        <v>410</v>
      </c>
      <c r="B17" s="11">
        <v>0</v>
      </c>
      <c r="C17" s="11">
        <v>0</v>
      </c>
      <c r="D17" s="11">
        <v>0</v>
      </c>
      <c r="E17" s="11">
        <f t="shared" si="0"/>
        <v>0</v>
      </c>
      <c r="F17" s="11">
        <v>0</v>
      </c>
      <c r="G17" s="11">
        <v>0</v>
      </c>
      <c r="H17" s="11">
        <v>0</v>
      </c>
      <c r="I17" s="11">
        <f t="shared" si="1"/>
        <v>0</v>
      </c>
      <c r="J17" s="11">
        <f t="shared" si="2"/>
        <v>0</v>
      </c>
      <c r="K17" s="11">
        <f t="shared" si="2"/>
        <v>0</v>
      </c>
      <c r="L17" s="11">
        <f t="shared" si="2"/>
        <v>0</v>
      </c>
      <c r="M17" s="11">
        <f t="shared" si="3"/>
        <v>0</v>
      </c>
      <c r="N17" s="11">
        <v>0</v>
      </c>
      <c r="O17" s="11">
        <v>0</v>
      </c>
      <c r="P17" s="11">
        <v>0</v>
      </c>
      <c r="Q17" s="11">
        <f t="shared" si="4"/>
        <v>0</v>
      </c>
      <c r="R17" s="20">
        <f t="shared" si="5"/>
        <v>0</v>
      </c>
      <c r="S17" s="20">
        <f t="shared" si="5"/>
        <v>0</v>
      </c>
      <c r="T17" s="20">
        <f t="shared" si="5"/>
        <v>0</v>
      </c>
      <c r="U17" s="21">
        <f t="shared" si="6"/>
        <v>0</v>
      </c>
    </row>
    <row r="18" spans="1:21" s="138" customFormat="1" ht="18.75" customHeight="1" x14ac:dyDescent="0.25">
      <c r="A18" s="34" t="s">
        <v>37</v>
      </c>
      <c r="B18" s="11">
        <v>0</v>
      </c>
      <c r="C18" s="11">
        <v>0</v>
      </c>
      <c r="D18" s="11">
        <v>0</v>
      </c>
      <c r="E18" s="11">
        <f t="shared" si="0"/>
        <v>0</v>
      </c>
      <c r="F18" s="11">
        <v>1</v>
      </c>
      <c r="G18" s="11">
        <v>1</v>
      </c>
      <c r="H18" s="11">
        <v>0</v>
      </c>
      <c r="I18" s="11">
        <f t="shared" si="1"/>
        <v>2</v>
      </c>
      <c r="J18" s="11">
        <f t="shared" si="2"/>
        <v>1</v>
      </c>
      <c r="K18" s="11">
        <f t="shared" si="2"/>
        <v>1</v>
      </c>
      <c r="L18" s="11">
        <f t="shared" si="2"/>
        <v>0</v>
      </c>
      <c r="M18" s="11">
        <f t="shared" si="3"/>
        <v>2</v>
      </c>
      <c r="N18" s="11">
        <v>11</v>
      </c>
      <c r="O18" s="11">
        <v>18</v>
      </c>
      <c r="P18" s="11">
        <v>0</v>
      </c>
      <c r="Q18" s="11">
        <f t="shared" si="4"/>
        <v>29</v>
      </c>
      <c r="R18" s="20">
        <f t="shared" si="5"/>
        <v>12</v>
      </c>
      <c r="S18" s="20">
        <f t="shared" si="5"/>
        <v>19</v>
      </c>
      <c r="T18" s="20">
        <f t="shared" si="5"/>
        <v>0</v>
      </c>
      <c r="U18" s="21">
        <f t="shared" si="6"/>
        <v>31</v>
      </c>
    </row>
    <row r="19" spans="1:21" s="138" customFormat="1" ht="18.75" customHeight="1" x14ac:dyDescent="0.25">
      <c r="A19" s="34" t="s">
        <v>38</v>
      </c>
      <c r="B19" s="11">
        <v>1</v>
      </c>
      <c r="C19" s="11">
        <v>1</v>
      </c>
      <c r="D19" s="11">
        <v>0</v>
      </c>
      <c r="E19" s="11">
        <f t="shared" si="0"/>
        <v>2</v>
      </c>
      <c r="F19" s="11">
        <v>0</v>
      </c>
      <c r="G19" s="11">
        <v>0</v>
      </c>
      <c r="H19" s="11">
        <v>0</v>
      </c>
      <c r="I19" s="11">
        <f t="shared" si="1"/>
        <v>0</v>
      </c>
      <c r="J19" s="11">
        <f t="shared" si="2"/>
        <v>1</v>
      </c>
      <c r="K19" s="11">
        <f t="shared" si="2"/>
        <v>1</v>
      </c>
      <c r="L19" s="11">
        <f t="shared" si="2"/>
        <v>0</v>
      </c>
      <c r="M19" s="11">
        <f t="shared" si="3"/>
        <v>2</v>
      </c>
      <c r="N19" s="11">
        <v>0</v>
      </c>
      <c r="O19" s="11">
        <v>1</v>
      </c>
      <c r="P19" s="11">
        <v>0</v>
      </c>
      <c r="Q19" s="11">
        <f t="shared" si="4"/>
        <v>1</v>
      </c>
      <c r="R19" s="20">
        <f t="shared" si="5"/>
        <v>1</v>
      </c>
      <c r="S19" s="20">
        <f t="shared" si="5"/>
        <v>2</v>
      </c>
      <c r="T19" s="20">
        <f t="shared" si="5"/>
        <v>0</v>
      </c>
      <c r="U19" s="21">
        <f t="shared" si="6"/>
        <v>3</v>
      </c>
    </row>
    <row r="20" spans="1:21" s="138" customFormat="1" ht="18.75" customHeight="1" x14ac:dyDescent="0.25">
      <c r="A20" s="34" t="s">
        <v>39</v>
      </c>
      <c r="B20" s="11">
        <v>0</v>
      </c>
      <c r="C20" s="11">
        <v>0</v>
      </c>
      <c r="D20" s="11">
        <v>0</v>
      </c>
      <c r="E20" s="11">
        <f t="shared" si="0"/>
        <v>0</v>
      </c>
      <c r="F20" s="11">
        <v>0</v>
      </c>
      <c r="G20" s="11">
        <v>0</v>
      </c>
      <c r="H20" s="11">
        <v>0</v>
      </c>
      <c r="I20" s="11">
        <f t="shared" si="1"/>
        <v>0</v>
      </c>
      <c r="J20" s="11">
        <f t="shared" si="2"/>
        <v>0</v>
      </c>
      <c r="K20" s="11">
        <f t="shared" si="2"/>
        <v>0</v>
      </c>
      <c r="L20" s="11">
        <f t="shared" si="2"/>
        <v>0</v>
      </c>
      <c r="M20" s="11">
        <f t="shared" si="3"/>
        <v>0</v>
      </c>
      <c r="N20" s="11">
        <v>0</v>
      </c>
      <c r="O20" s="11">
        <v>1</v>
      </c>
      <c r="P20" s="11">
        <v>0</v>
      </c>
      <c r="Q20" s="11">
        <f t="shared" si="4"/>
        <v>1</v>
      </c>
      <c r="R20" s="20">
        <f t="shared" si="5"/>
        <v>0</v>
      </c>
      <c r="S20" s="20">
        <f t="shared" si="5"/>
        <v>1</v>
      </c>
      <c r="T20" s="20">
        <f t="shared" si="5"/>
        <v>0</v>
      </c>
      <c r="U20" s="21">
        <f t="shared" si="6"/>
        <v>1</v>
      </c>
    </row>
    <row r="21" spans="1:21" s="138" customFormat="1" ht="18.75" customHeight="1" x14ac:dyDescent="0.25">
      <c r="A21" s="229" t="s">
        <v>40</v>
      </c>
      <c r="B21" s="11">
        <v>0</v>
      </c>
      <c r="C21" s="11">
        <v>0</v>
      </c>
      <c r="D21" s="11">
        <v>0</v>
      </c>
      <c r="E21" s="11">
        <f t="shared" si="0"/>
        <v>0</v>
      </c>
      <c r="F21" s="11">
        <v>0</v>
      </c>
      <c r="G21" s="11">
        <v>0</v>
      </c>
      <c r="H21" s="11">
        <v>0</v>
      </c>
      <c r="I21" s="11">
        <f t="shared" si="1"/>
        <v>0</v>
      </c>
      <c r="J21" s="11">
        <f t="shared" si="2"/>
        <v>0</v>
      </c>
      <c r="K21" s="11">
        <f t="shared" si="2"/>
        <v>0</v>
      </c>
      <c r="L21" s="11">
        <f t="shared" si="2"/>
        <v>0</v>
      </c>
      <c r="M21" s="11">
        <f t="shared" si="3"/>
        <v>0</v>
      </c>
      <c r="N21" s="11">
        <v>0</v>
      </c>
      <c r="O21" s="11">
        <v>1</v>
      </c>
      <c r="P21" s="11">
        <v>0</v>
      </c>
      <c r="Q21" s="11">
        <f t="shared" si="4"/>
        <v>1</v>
      </c>
      <c r="R21" s="20">
        <f t="shared" si="5"/>
        <v>0</v>
      </c>
      <c r="S21" s="20">
        <f t="shared" si="5"/>
        <v>1</v>
      </c>
      <c r="T21" s="20">
        <f t="shared" si="5"/>
        <v>0</v>
      </c>
      <c r="U21" s="21">
        <f t="shared" si="6"/>
        <v>1</v>
      </c>
    </row>
    <row r="22" spans="1:21" s="138" customFormat="1" ht="18.75" customHeight="1" x14ac:dyDescent="0.25">
      <c r="A22" s="229" t="s">
        <v>41</v>
      </c>
      <c r="B22" s="11">
        <v>0</v>
      </c>
      <c r="C22" s="11">
        <v>0</v>
      </c>
      <c r="D22" s="11">
        <v>0</v>
      </c>
      <c r="E22" s="11">
        <f t="shared" si="0"/>
        <v>0</v>
      </c>
      <c r="F22" s="11">
        <v>0</v>
      </c>
      <c r="G22" s="11">
        <v>0</v>
      </c>
      <c r="H22" s="11">
        <v>0</v>
      </c>
      <c r="I22" s="11">
        <f t="shared" si="1"/>
        <v>0</v>
      </c>
      <c r="J22" s="11">
        <f t="shared" si="2"/>
        <v>0</v>
      </c>
      <c r="K22" s="11">
        <f t="shared" si="2"/>
        <v>0</v>
      </c>
      <c r="L22" s="11">
        <f t="shared" si="2"/>
        <v>0</v>
      </c>
      <c r="M22" s="11">
        <f t="shared" si="3"/>
        <v>0</v>
      </c>
      <c r="N22" s="11">
        <v>0</v>
      </c>
      <c r="O22" s="11">
        <v>1</v>
      </c>
      <c r="P22" s="11">
        <v>0</v>
      </c>
      <c r="Q22" s="11">
        <f t="shared" si="4"/>
        <v>1</v>
      </c>
      <c r="R22" s="20">
        <f t="shared" si="5"/>
        <v>0</v>
      </c>
      <c r="S22" s="20">
        <f t="shared" si="5"/>
        <v>1</v>
      </c>
      <c r="T22" s="20">
        <f t="shared" si="5"/>
        <v>0</v>
      </c>
      <c r="U22" s="21">
        <f t="shared" si="6"/>
        <v>1</v>
      </c>
    </row>
    <row r="23" spans="1:21" s="138" customFormat="1" ht="18.75" customHeight="1" x14ac:dyDescent="0.25">
      <c r="A23" s="34" t="s">
        <v>42</v>
      </c>
      <c r="B23" s="11">
        <v>0</v>
      </c>
      <c r="C23" s="11">
        <v>0</v>
      </c>
      <c r="D23" s="11">
        <v>0</v>
      </c>
      <c r="E23" s="11">
        <f t="shared" si="0"/>
        <v>0</v>
      </c>
      <c r="F23" s="11">
        <v>0</v>
      </c>
      <c r="G23" s="11">
        <v>0</v>
      </c>
      <c r="H23" s="11">
        <v>0</v>
      </c>
      <c r="I23" s="11">
        <f t="shared" si="1"/>
        <v>0</v>
      </c>
      <c r="J23" s="11">
        <f t="shared" si="2"/>
        <v>0</v>
      </c>
      <c r="K23" s="11">
        <f t="shared" si="2"/>
        <v>0</v>
      </c>
      <c r="L23" s="11">
        <f t="shared" si="2"/>
        <v>0</v>
      </c>
      <c r="M23" s="11">
        <f t="shared" si="3"/>
        <v>0</v>
      </c>
      <c r="N23" s="11">
        <v>0</v>
      </c>
      <c r="O23" s="11">
        <v>0</v>
      </c>
      <c r="P23" s="11">
        <v>0</v>
      </c>
      <c r="Q23" s="11">
        <f t="shared" si="4"/>
        <v>0</v>
      </c>
      <c r="R23" s="20">
        <f t="shared" si="5"/>
        <v>0</v>
      </c>
      <c r="S23" s="20">
        <f t="shared" si="5"/>
        <v>0</v>
      </c>
      <c r="T23" s="20">
        <f t="shared" si="5"/>
        <v>0</v>
      </c>
      <c r="U23" s="21">
        <f t="shared" si="6"/>
        <v>0</v>
      </c>
    </row>
    <row r="24" spans="1:21" s="138" customFormat="1" ht="18.75" customHeight="1" x14ac:dyDescent="0.25">
      <c r="A24" s="34" t="s">
        <v>43</v>
      </c>
      <c r="B24" s="11">
        <v>222</v>
      </c>
      <c r="C24" s="11">
        <v>129</v>
      </c>
      <c r="D24" s="11">
        <v>0</v>
      </c>
      <c r="E24" s="11">
        <f t="shared" si="0"/>
        <v>351</v>
      </c>
      <c r="F24" s="11">
        <v>2</v>
      </c>
      <c r="G24" s="11">
        <v>3</v>
      </c>
      <c r="H24" s="11">
        <v>0</v>
      </c>
      <c r="I24" s="11">
        <f t="shared" si="1"/>
        <v>5</v>
      </c>
      <c r="J24" s="11">
        <f t="shared" si="2"/>
        <v>224</v>
      </c>
      <c r="K24" s="11">
        <f t="shared" si="2"/>
        <v>132</v>
      </c>
      <c r="L24" s="11">
        <f t="shared" si="2"/>
        <v>0</v>
      </c>
      <c r="M24" s="11">
        <f t="shared" si="3"/>
        <v>356</v>
      </c>
      <c r="N24" s="11">
        <v>107</v>
      </c>
      <c r="O24" s="11">
        <v>191</v>
      </c>
      <c r="P24" s="11">
        <v>0</v>
      </c>
      <c r="Q24" s="11">
        <f t="shared" si="4"/>
        <v>298</v>
      </c>
      <c r="R24" s="20">
        <f t="shared" si="5"/>
        <v>331</v>
      </c>
      <c r="S24" s="20">
        <f t="shared" si="5"/>
        <v>323</v>
      </c>
      <c r="T24" s="20">
        <f t="shared" si="5"/>
        <v>0</v>
      </c>
      <c r="U24" s="21">
        <f t="shared" si="6"/>
        <v>654</v>
      </c>
    </row>
    <row r="25" spans="1:21" s="138" customFormat="1" ht="18.75" customHeight="1" x14ac:dyDescent="0.25">
      <c r="A25" s="219" t="s">
        <v>412</v>
      </c>
      <c r="B25" s="11">
        <v>0</v>
      </c>
      <c r="C25" s="11">
        <v>0</v>
      </c>
      <c r="D25" s="11">
        <v>0</v>
      </c>
      <c r="E25" s="11">
        <f t="shared" si="0"/>
        <v>0</v>
      </c>
      <c r="F25" s="11">
        <v>0</v>
      </c>
      <c r="G25" s="11">
        <v>0</v>
      </c>
      <c r="H25" s="11">
        <v>0</v>
      </c>
      <c r="I25" s="11">
        <f t="shared" si="1"/>
        <v>0</v>
      </c>
      <c r="J25" s="11">
        <f t="shared" si="2"/>
        <v>0</v>
      </c>
      <c r="K25" s="11">
        <f t="shared" si="2"/>
        <v>0</v>
      </c>
      <c r="L25" s="11">
        <f t="shared" si="2"/>
        <v>0</v>
      </c>
      <c r="M25" s="11">
        <f t="shared" si="3"/>
        <v>0</v>
      </c>
      <c r="N25" s="11">
        <v>0</v>
      </c>
      <c r="O25" s="11">
        <v>0</v>
      </c>
      <c r="P25" s="11">
        <v>0</v>
      </c>
      <c r="Q25" s="11">
        <f t="shared" si="4"/>
        <v>0</v>
      </c>
      <c r="R25" s="20">
        <f t="shared" si="5"/>
        <v>0</v>
      </c>
      <c r="S25" s="20">
        <f t="shared" si="5"/>
        <v>0</v>
      </c>
      <c r="T25" s="20">
        <f t="shared" si="5"/>
        <v>0</v>
      </c>
      <c r="U25" s="21">
        <f t="shared" si="6"/>
        <v>0</v>
      </c>
    </row>
    <row r="26" spans="1:21" s="138" customFormat="1" ht="18.75" customHeight="1" thickBot="1" x14ac:dyDescent="0.3">
      <c r="A26" s="38" t="s">
        <v>0</v>
      </c>
      <c r="B26" s="44">
        <f>SUM(B9:B25)</f>
        <v>225</v>
      </c>
      <c r="C26" s="44">
        <f t="shared" ref="C26:U26" si="7">SUM(C9:C25)</f>
        <v>131</v>
      </c>
      <c r="D26" s="44">
        <f t="shared" si="7"/>
        <v>0</v>
      </c>
      <c r="E26" s="44">
        <f t="shared" si="7"/>
        <v>356</v>
      </c>
      <c r="F26" s="44">
        <f t="shared" si="7"/>
        <v>3</v>
      </c>
      <c r="G26" s="44">
        <f t="shared" si="7"/>
        <v>4</v>
      </c>
      <c r="H26" s="44">
        <f t="shared" si="7"/>
        <v>0</v>
      </c>
      <c r="I26" s="44">
        <f t="shared" si="7"/>
        <v>7</v>
      </c>
      <c r="J26" s="44">
        <f t="shared" si="7"/>
        <v>228</v>
      </c>
      <c r="K26" s="44">
        <f t="shared" si="7"/>
        <v>135</v>
      </c>
      <c r="L26" s="44">
        <f t="shared" si="7"/>
        <v>0</v>
      </c>
      <c r="M26" s="44">
        <f t="shared" si="7"/>
        <v>363</v>
      </c>
      <c r="N26" s="44">
        <f t="shared" si="7"/>
        <v>125</v>
      </c>
      <c r="O26" s="44">
        <f t="shared" si="7"/>
        <v>220</v>
      </c>
      <c r="P26" s="44">
        <f t="shared" si="7"/>
        <v>0</v>
      </c>
      <c r="Q26" s="44">
        <f t="shared" si="7"/>
        <v>345</v>
      </c>
      <c r="R26" s="44">
        <f t="shared" si="7"/>
        <v>353</v>
      </c>
      <c r="S26" s="44">
        <f t="shared" si="7"/>
        <v>355</v>
      </c>
      <c r="T26" s="44">
        <f t="shared" si="7"/>
        <v>0</v>
      </c>
      <c r="U26" s="44">
        <f t="shared" si="7"/>
        <v>708</v>
      </c>
    </row>
    <row r="27" spans="1:21" ht="13.5" thickTop="1" x14ac:dyDescent="0.2">
      <c r="A27" s="24" t="s">
        <v>202</v>
      </c>
    </row>
    <row r="28" spans="1:21" x14ac:dyDescent="0.2">
      <c r="A28" s="24" t="s">
        <v>343</v>
      </c>
    </row>
  </sheetData>
  <mergeCells count="3">
    <mergeCell ref="A2:P2"/>
    <mergeCell ref="A4:P4"/>
    <mergeCell ref="S6:S7"/>
  </mergeCells>
  <pageMargins left="0.7" right="0.7" top="0.75" bottom="0.75" header="0.3" footer="0.3"/>
  <pageSetup paperSize="281" scale="84" orientation="landscape" horizontalDpi="300" verticalDpi="300" r:id="rId1"/>
  <headerFooter alignWithMargins="0">
    <oddFooter>&amp;C29</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003300"/>
    <pageSetUpPr fitToPage="1"/>
  </sheetPr>
  <dimension ref="A1:Q34"/>
  <sheetViews>
    <sheetView showGridLines="0" zoomScale="85" zoomScaleNormal="85" workbookViewId="0"/>
  </sheetViews>
  <sheetFormatPr baseColWidth="10" defaultRowHeight="12.75" x14ac:dyDescent="0.2"/>
  <cols>
    <col min="1" max="1" width="11.42578125" style="2"/>
    <col min="2" max="2" width="50.28515625" style="2" customWidth="1"/>
    <col min="3" max="3" width="10.7109375" style="2" bestFit="1" customWidth="1"/>
    <col min="4" max="4" width="10.28515625" style="2" bestFit="1" customWidth="1"/>
    <col min="5" max="5" width="7.28515625" style="2" bestFit="1" customWidth="1"/>
    <col min="6" max="6" width="10.7109375" style="2" bestFit="1" customWidth="1"/>
    <col min="7" max="7" width="10.28515625" style="2" bestFit="1" customWidth="1"/>
    <col min="8" max="8" width="7.28515625" style="2" bestFit="1" customWidth="1"/>
    <col min="9" max="9" width="10.7109375" style="2" bestFit="1" customWidth="1"/>
    <col min="10" max="10" width="10.28515625" style="2" bestFit="1" customWidth="1"/>
    <col min="11" max="11" width="7.28515625" style="2" bestFit="1" customWidth="1"/>
    <col min="12" max="12" width="10.7109375" style="2" bestFit="1" customWidth="1"/>
    <col min="13" max="13" width="11" style="2" customWidth="1"/>
    <col min="14" max="14" width="7.5703125" style="2" customWidth="1"/>
    <col min="15" max="15" width="10.7109375" style="2" bestFit="1" customWidth="1"/>
    <col min="16" max="16" width="10.28515625" style="2" bestFit="1" customWidth="1"/>
    <col min="17" max="17" width="7.28515625" style="2" bestFit="1" customWidth="1"/>
    <col min="18" max="16384" width="11.42578125" style="2"/>
  </cols>
  <sheetData>
    <row r="1" spans="1:17" ht="15.75" x14ac:dyDescent="0.25">
      <c r="A1" s="52" t="str">
        <f>'Cuadro 1'!A3</f>
        <v>Febrero</v>
      </c>
      <c r="C1" s="26"/>
    </row>
    <row r="2" spans="1:17" ht="13.5" x14ac:dyDescent="0.25">
      <c r="A2" s="519" t="s">
        <v>68</v>
      </c>
      <c r="B2" s="434"/>
      <c r="C2" s="434"/>
      <c r="D2" s="434"/>
      <c r="E2" s="434"/>
      <c r="F2" s="434"/>
      <c r="G2" s="434"/>
      <c r="H2" s="434"/>
      <c r="I2" s="434"/>
      <c r="J2" s="434"/>
      <c r="K2" s="434"/>
      <c r="L2" s="434"/>
      <c r="M2" s="434"/>
      <c r="N2" s="434"/>
      <c r="O2" s="434"/>
      <c r="P2" s="434"/>
      <c r="Q2" s="434"/>
    </row>
    <row r="4" spans="1:17" ht="19.5" customHeight="1" x14ac:dyDescent="0.25">
      <c r="A4" s="519" t="s">
        <v>137</v>
      </c>
      <c r="B4" s="434"/>
      <c r="C4" s="434"/>
      <c r="D4" s="434"/>
      <c r="E4" s="434"/>
      <c r="F4" s="434"/>
      <c r="G4" s="434"/>
      <c r="H4" s="434"/>
      <c r="I4" s="434"/>
      <c r="J4" s="434"/>
      <c r="K4" s="434"/>
      <c r="L4" s="434"/>
      <c r="M4" s="434"/>
      <c r="N4" s="434"/>
      <c r="O4" s="434"/>
      <c r="P4" s="434"/>
      <c r="Q4" s="434"/>
    </row>
    <row r="5" spans="1:17" ht="13.5" customHeight="1" thickBot="1" x14ac:dyDescent="0.25"/>
    <row r="6" spans="1:17" s="138" customFormat="1" ht="15" customHeight="1" thickTop="1" x14ac:dyDescent="0.2">
      <c r="A6" s="632" t="s">
        <v>78</v>
      </c>
      <c r="B6" s="633" t="s">
        <v>356</v>
      </c>
      <c r="C6" s="164" t="s">
        <v>143</v>
      </c>
      <c r="D6" s="164"/>
      <c r="E6" s="164"/>
      <c r="F6" s="164"/>
      <c r="G6" s="164"/>
      <c r="H6" s="164"/>
      <c r="I6" s="164"/>
      <c r="J6" s="164"/>
      <c r="K6" s="165"/>
      <c r="L6" s="164" t="s">
        <v>142</v>
      </c>
      <c r="M6" s="164"/>
      <c r="N6" s="165"/>
      <c r="O6" s="166"/>
      <c r="P6" s="592" t="s">
        <v>184</v>
      </c>
      <c r="Q6" s="166"/>
    </row>
    <row r="7" spans="1:17" s="138" customFormat="1" ht="15" customHeight="1" x14ac:dyDescent="0.2">
      <c r="A7" s="603"/>
      <c r="B7" s="634"/>
      <c r="C7" s="167" t="s">
        <v>1</v>
      </c>
      <c r="D7" s="168"/>
      <c r="E7" s="169"/>
      <c r="F7" s="167" t="s">
        <v>138</v>
      </c>
      <c r="G7" s="168"/>
      <c r="H7" s="169"/>
      <c r="I7" s="167" t="s">
        <v>0</v>
      </c>
      <c r="J7" s="168"/>
      <c r="K7" s="169"/>
      <c r="L7" s="170" t="s">
        <v>2</v>
      </c>
      <c r="M7" s="146"/>
      <c r="N7" s="145"/>
      <c r="O7" s="171"/>
      <c r="P7" s="593"/>
      <c r="Q7" s="148"/>
    </row>
    <row r="8" spans="1:17" s="138" customFormat="1" ht="15" customHeight="1" x14ac:dyDescent="0.2">
      <c r="A8" s="604"/>
      <c r="B8" s="461"/>
      <c r="C8" s="172" t="s">
        <v>3</v>
      </c>
      <c r="D8" s="172" t="s">
        <v>4</v>
      </c>
      <c r="E8" s="145" t="s">
        <v>0</v>
      </c>
      <c r="F8" s="172" t="s">
        <v>3</v>
      </c>
      <c r="G8" s="172" t="s">
        <v>4</v>
      </c>
      <c r="H8" s="145" t="s">
        <v>0</v>
      </c>
      <c r="I8" s="172" t="s">
        <v>3</v>
      </c>
      <c r="J8" s="172" t="s">
        <v>4</v>
      </c>
      <c r="K8" s="145" t="s">
        <v>0</v>
      </c>
      <c r="L8" s="145" t="s">
        <v>3</v>
      </c>
      <c r="M8" s="145" t="s">
        <v>4</v>
      </c>
      <c r="N8" s="145" t="s">
        <v>0</v>
      </c>
      <c r="O8" s="145" t="s">
        <v>3</v>
      </c>
      <c r="P8" s="145" t="s">
        <v>4</v>
      </c>
      <c r="Q8" s="146" t="s">
        <v>0</v>
      </c>
    </row>
    <row r="9" spans="1:17" s="138" customFormat="1" ht="15" customHeight="1" x14ac:dyDescent="0.2">
      <c r="A9" s="311" t="s">
        <v>79</v>
      </c>
      <c r="B9" s="312" t="s">
        <v>416</v>
      </c>
      <c r="C9" s="41">
        <v>40</v>
      </c>
      <c r="D9" s="41">
        <v>11</v>
      </c>
      <c r="E9" s="41">
        <f>SUM(C9:D9)</f>
        <v>51</v>
      </c>
      <c r="F9" s="41">
        <v>4</v>
      </c>
      <c r="G9" s="41">
        <v>2</v>
      </c>
      <c r="H9" s="41">
        <f>SUM(F9:G9)</f>
        <v>6</v>
      </c>
      <c r="I9" s="41">
        <f>SUM(F9,C9)</f>
        <v>44</v>
      </c>
      <c r="J9" s="41">
        <f>SUM(G9,D9)</f>
        <v>13</v>
      </c>
      <c r="K9" s="41">
        <f>SUM(I9:J9)</f>
        <v>57</v>
      </c>
      <c r="L9" s="41">
        <v>16</v>
      </c>
      <c r="M9" s="41">
        <v>3</v>
      </c>
      <c r="N9" s="41">
        <f>SUM(L9:M9)</f>
        <v>19</v>
      </c>
      <c r="O9" s="41">
        <f>SUM(L9,I9)</f>
        <v>60</v>
      </c>
      <c r="P9" s="41">
        <f>SUM(M9,J9)</f>
        <v>16</v>
      </c>
      <c r="Q9" s="41">
        <f>SUM(O9:P9)</f>
        <v>76</v>
      </c>
    </row>
    <row r="10" spans="1:17" s="138" customFormat="1" ht="15" customHeight="1" x14ac:dyDescent="0.2">
      <c r="A10" s="313" t="s">
        <v>80</v>
      </c>
      <c r="B10" s="312" t="s">
        <v>407</v>
      </c>
      <c r="C10" s="41">
        <v>4</v>
      </c>
      <c r="D10" s="41">
        <v>1</v>
      </c>
      <c r="E10" s="41">
        <f t="shared" ref="E10:E29" si="0">SUM(C10:D10)</f>
        <v>5</v>
      </c>
      <c r="F10" s="41">
        <v>0</v>
      </c>
      <c r="G10" s="41">
        <v>0</v>
      </c>
      <c r="H10" s="41">
        <f t="shared" ref="H10:H29" si="1">SUM(F10:G10)</f>
        <v>0</v>
      </c>
      <c r="I10" s="41">
        <f t="shared" ref="I10:J29" si="2">SUM(F10,C10)</f>
        <v>4</v>
      </c>
      <c r="J10" s="41">
        <f t="shared" si="2"/>
        <v>1</v>
      </c>
      <c r="K10" s="41">
        <f t="shared" ref="K10:K29" si="3">SUM(I10:J10)</f>
        <v>5</v>
      </c>
      <c r="L10" s="41">
        <v>2</v>
      </c>
      <c r="M10" s="41">
        <v>0</v>
      </c>
      <c r="N10" s="41">
        <f t="shared" ref="N10:N29" si="4">SUM(L10:M10)</f>
        <v>2</v>
      </c>
      <c r="O10" s="41">
        <f t="shared" ref="O10:P29" si="5">SUM(L10,I10)</f>
        <v>6</v>
      </c>
      <c r="P10" s="41">
        <f t="shared" si="5"/>
        <v>1</v>
      </c>
      <c r="Q10" s="41">
        <f t="shared" ref="Q10:Q29" si="6">SUM(O10:P10)</f>
        <v>7</v>
      </c>
    </row>
    <row r="11" spans="1:17" s="138" customFormat="1" ht="15" customHeight="1" x14ac:dyDescent="0.2">
      <c r="A11" s="313" t="s">
        <v>81</v>
      </c>
      <c r="B11" s="312" t="s">
        <v>417</v>
      </c>
      <c r="C11" s="41">
        <v>82</v>
      </c>
      <c r="D11" s="41">
        <v>20</v>
      </c>
      <c r="E11" s="41">
        <f t="shared" si="0"/>
        <v>102</v>
      </c>
      <c r="F11" s="41">
        <v>8</v>
      </c>
      <c r="G11" s="41">
        <v>8</v>
      </c>
      <c r="H11" s="41">
        <f t="shared" si="1"/>
        <v>16</v>
      </c>
      <c r="I11" s="41">
        <f t="shared" si="2"/>
        <v>90</v>
      </c>
      <c r="J11" s="41">
        <f t="shared" si="2"/>
        <v>28</v>
      </c>
      <c r="K11" s="41">
        <f t="shared" si="3"/>
        <v>118</v>
      </c>
      <c r="L11" s="41">
        <v>16</v>
      </c>
      <c r="M11" s="41">
        <v>9</v>
      </c>
      <c r="N11" s="41">
        <f t="shared" si="4"/>
        <v>25</v>
      </c>
      <c r="O11" s="41">
        <f t="shared" si="5"/>
        <v>106</v>
      </c>
      <c r="P11" s="41">
        <f t="shared" si="5"/>
        <v>37</v>
      </c>
      <c r="Q11" s="41">
        <f t="shared" si="6"/>
        <v>143</v>
      </c>
    </row>
    <row r="12" spans="1:17" s="138" customFormat="1" ht="15" customHeight="1" x14ac:dyDescent="0.2">
      <c r="A12" s="313" t="s">
        <v>82</v>
      </c>
      <c r="B12" s="312" t="s">
        <v>418</v>
      </c>
      <c r="C12" s="41">
        <v>2</v>
      </c>
      <c r="D12" s="41">
        <v>0</v>
      </c>
      <c r="E12" s="41">
        <f t="shared" si="0"/>
        <v>2</v>
      </c>
      <c r="F12" s="41">
        <v>0</v>
      </c>
      <c r="G12" s="41">
        <v>0</v>
      </c>
      <c r="H12" s="41">
        <f t="shared" si="1"/>
        <v>0</v>
      </c>
      <c r="I12" s="41">
        <f t="shared" si="2"/>
        <v>2</v>
      </c>
      <c r="J12" s="41">
        <f t="shared" si="2"/>
        <v>0</v>
      </c>
      <c r="K12" s="41">
        <f t="shared" si="3"/>
        <v>2</v>
      </c>
      <c r="L12" s="41">
        <v>0</v>
      </c>
      <c r="M12" s="41">
        <v>1</v>
      </c>
      <c r="N12" s="41">
        <f t="shared" si="4"/>
        <v>1</v>
      </c>
      <c r="O12" s="41">
        <f t="shared" si="5"/>
        <v>2</v>
      </c>
      <c r="P12" s="41">
        <f t="shared" si="5"/>
        <v>1</v>
      </c>
      <c r="Q12" s="41">
        <f t="shared" si="6"/>
        <v>3</v>
      </c>
    </row>
    <row r="13" spans="1:17" s="138" customFormat="1" ht="15" customHeight="1" x14ac:dyDescent="0.2">
      <c r="A13" s="313" t="s">
        <v>83</v>
      </c>
      <c r="B13" s="312" t="s">
        <v>419</v>
      </c>
      <c r="C13" s="41">
        <v>3</v>
      </c>
      <c r="D13" s="41">
        <v>1</v>
      </c>
      <c r="E13" s="41">
        <f t="shared" si="0"/>
        <v>4</v>
      </c>
      <c r="F13" s="41">
        <v>0</v>
      </c>
      <c r="G13" s="41">
        <v>0</v>
      </c>
      <c r="H13" s="41">
        <f t="shared" si="1"/>
        <v>0</v>
      </c>
      <c r="I13" s="41">
        <f t="shared" si="2"/>
        <v>3</v>
      </c>
      <c r="J13" s="41">
        <f t="shared" si="2"/>
        <v>1</v>
      </c>
      <c r="K13" s="41">
        <f t="shared" si="3"/>
        <v>4</v>
      </c>
      <c r="L13" s="41">
        <v>1</v>
      </c>
      <c r="M13" s="41">
        <v>0</v>
      </c>
      <c r="N13" s="41">
        <f t="shared" si="4"/>
        <v>1</v>
      </c>
      <c r="O13" s="41">
        <f t="shared" si="5"/>
        <v>4</v>
      </c>
      <c r="P13" s="41">
        <f t="shared" si="5"/>
        <v>1</v>
      </c>
      <c r="Q13" s="41">
        <f t="shared" si="6"/>
        <v>5</v>
      </c>
    </row>
    <row r="14" spans="1:17" s="138" customFormat="1" ht="15" customHeight="1" x14ac:dyDescent="0.2">
      <c r="A14" s="313" t="s">
        <v>84</v>
      </c>
      <c r="B14" s="312" t="s">
        <v>408</v>
      </c>
      <c r="C14" s="41">
        <v>125</v>
      </c>
      <c r="D14" s="41">
        <v>10</v>
      </c>
      <c r="E14" s="41">
        <f t="shared" si="0"/>
        <v>135</v>
      </c>
      <c r="F14" s="41">
        <v>12</v>
      </c>
      <c r="G14" s="41">
        <v>0</v>
      </c>
      <c r="H14" s="41">
        <f t="shared" si="1"/>
        <v>12</v>
      </c>
      <c r="I14" s="41">
        <f t="shared" si="2"/>
        <v>137</v>
      </c>
      <c r="J14" s="41">
        <f t="shared" si="2"/>
        <v>10</v>
      </c>
      <c r="K14" s="41">
        <f t="shared" si="3"/>
        <v>147</v>
      </c>
      <c r="L14" s="41">
        <v>32</v>
      </c>
      <c r="M14" s="41">
        <v>1</v>
      </c>
      <c r="N14" s="41">
        <f t="shared" si="4"/>
        <v>33</v>
      </c>
      <c r="O14" s="41">
        <f t="shared" si="5"/>
        <v>169</v>
      </c>
      <c r="P14" s="41">
        <f t="shared" si="5"/>
        <v>11</v>
      </c>
      <c r="Q14" s="41">
        <f t="shared" si="6"/>
        <v>180</v>
      </c>
    </row>
    <row r="15" spans="1:17" s="138" customFormat="1" ht="15" customHeight="1" x14ac:dyDescent="0.2">
      <c r="A15" s="313" t="s">
        <v>85</v>
      </c>
      <c r="B15" s="312" t="s">
        <v>420</v>
      </c>
      <c r="C15" s="41">
        <v>100</v>
      </c>
      <c r="D15" s="41">
        <v>46</v>
      </c>
      <c r="E15" s="41">
        <f t="shared" si="0"/>
        <v>146</v>
      </c>
      <c r="F15" s="41">
        <v>18</v>
      </c>
      <c r="G15" s="41">
        <v>7</v>
      </c>
      <c r="H15" s="41">
        <f t="shared" si="1"/>
        <v>25</v>
      </c>
      <c r="I15" s="41">
        <f t="shared" si="2"/>
        <v>118</v>
      </c>
      <c r="J15" s="41">
        <f t="shared" si="2"/>
        <v>53</v>
      </c>
      <c r="K15" s="41">
        <f t="shared" si="3"/>
        <v>171</v>
      </c>
      <c r="L15" s="41">
        <v>26</v>
      </c>
      <c r="M15" s="41">
        <v>23</v>
      </c>
      <c r="N15" s="41">
        <f t="shared" si="4"/>
        <v>49</v>
      </c>
      <c r="O15" s="41">
        <f t="shared" si="5"/>
        <v>144</v>
      </c>
      <c r="P15" s="41">
        <f t="shared" si="5"/>
        <v>76</v>
      </c>
      <c r="Q15" s="41">
        <f t="shared" si="6"/>
        <v>220</v>
      </c>
    </row>
    <row r="16" spans="1:17" s="138" customFormat="1" ht="15" customHeight="1" x14ac:dyDescent="0.2">
      <c r="A16" s="313" t="s">
        <v>86</v>
      </c>
      <c r="B16" s="312" t="s">
        <v>421</v>
      </c>
      <c r="C16" s="41">
        <v>71</v>
      </c>
      <c r="D16" s="41">
        <v>9</v>
      </c>
      <c r="E16" s="41">
        <f t="shared" si="0"/>
        <v>80</v>
      </c>
      <c r="F16" s="41">
        <v>6</v>
      </c>
      <c r="G16" s="41">
        <v>0</v>
      </c>
      <c r="H16" s="41">
        <f t="shared" si="1"/>
        <v>6</v>
      </c>
      <c r="I16" s="41">
        <f t="shared" si="2"/>
        <v>77</v>
      </c>
      <c r="J16" s="41">
        <f t="shared" si="2"/>
        <v>9</v>
      </c>
      <c r="K16" s="41">
        <f t="shared" si="3"/>
        <v>86</v>
      </c>
      <c r="L16" s="41">
        <v>15</v>
      </c>
      <c r="M16" s="41">
        <v>2</v>
      </c>
      <c r="N16" s="41">
        <f t="shared" si="4"/>
        <v>17</v>
      </c>
      <c r="O16" s="41">
        <f t="shared" si="5"/>
        <v>92</v>
      </c>
      <c r="P16" s="41">
        <f t="shared" si="5"/>
        <v>11</v>
      </c>
      <c r="Q16" s="41">
        <f t="shared" si="6"/>
        <v>103</v>
      </c>
    </row>
    <row r="17" spans="1:17" s="138" customFormat="1" ht="15" customHeight="1" x14ac:dyDescent="0.2">
      <c r="A17" s="313" t="s">
        <v>45</v>
      </c>
      <c r="B17" s="312" t="s">
        <v>422</v>
      </c>
      <c r="C17" s="41">
        <v>35</v>
      </c>
      <c r="D17" s="41">
        <v>36</v>
      </c>
      <c r="E17" s="41">
        <f t="shared" si="0"/>
        <v>71</v>
      </c>
      <c r="F17" s="41">
        <v>13</v>
      </c>
      <c r="G17" s="41">
        <v>5</v>
      </c>
      <c r="H17" s="41">
        <f t="shared" si="1"/>
        <v>18</v>
      </c>
      <c r="I17" s="41">
        <f t="shared" si="2"/>
        <v>48</v>
      </c>
      <c r="J17" s="41">
        <f t="shared" si="2"/>
        <v>41</v>
      </c>
      <c r="K17" s="41">
        <f t="shared" si="3"/>
        <v>89</v>
      </c>
      <c r="L17" s="41">
        <v>12</v>
      </c>
      <c r="M17" s="41">
        <v>36</v>
      </c>
      <c r="N17" s="41">
        <f t="shared" si="4"/>
        <v>48</v>
      </c>
      <c r="O17" s="41">
        <f t="shared" si="5"/>
        <v>60</v>
      </c>
      <c r="P17" s="41">
        <f t="shared" si="5"/>
        <v>77</v>
      </c>
      <c r="Q17" s="41">
        <f t="shared" si="6"/>
        <v>137</v>
      </c>
    </row>
    <row r="18" spans="1:17" s="138" customFormat="1" ht="15" customHeight="1" x14ac:dyDescent="0.2">
      <c r="A18" s="313" t="s">
        <v>87</v>
      </c>
      <c r="B18" s="312" t="s">
        <v>423</v>
      </c>
      <c r="C18" s="41">
        <v>8</v>
      </c>
      <c r="D18" s="41">
        <v>1</v>
      </c>
      <c r="E18" s="41">
        <f t="shared" si="0"/>
        <v>9</v>
      </c>
      <c r="F18" s="41">
        <v>1</v>
      </c>
      <c r="G18" s="41">
        <v>1</v>
      </c>
      <c r="H18" s="41">
        <f t="shared" si="1"/>
        <v>2</v>
      </c>
      <c r="I18" s="41">
        <f t="shared" si="2"/>
        <v>9</v>
      </c>
      <c r="J18" s="41">
        <f t="shared" si="2"/>
        <v>2</v>
      </c>
      <c r="K18" s="41">
        <f t="shared" si="3"/>
        <v>11</v>
      </c>
      <c r="L18" s="41">
        <v>1</v>
      </c>
      <c r="M18" s="41">
        <v>0</v>
      </c>
      <c r="N18" s="41">
        <f t="shared" si="4"/>
        <v>1</v>
      </c>
      <c r="O18" s="41">
        <f t="shared" si="5"/>
        <v>10</v>
      </c>
      <c r="P18" s="41">
        <f t="shared" si="5"/>
        <v>2</v>
      </c>
      <c r="Q18" s="41">
        <f t="shared" si="6"/>
        <v>12</v>
      </c>
    </row>
    <row r="19" spans="1:17" s="138" customFormat="1" ht="15" customHeight="1" x14ac:dyDescent="0.2">
      <c r="A19" s="313" t="s">
        <v>88</v>
      </c>
      <c r="B19" s="312" t="s">
        <v>424</v>
      </c>
      <c r="C19" s="41">
        <v>1</v>
      </c>
      <c r="D19" s="41">
        <v>1</v>
      </c>
      <c r="E19" s="41">
        <f t="shared" si="0"/>
        <v>2</v>
      </c>
      <c r="F19" s="41">
        <v>1</v>
      </c>
      <c r="G19" s="41">
        <v>1</v>
      </c>
      <c r="H19" s="41">
        <f t="shared" si="1"/>
        <v>2</v>
      </c>
      <c r="I19" s="41">
        <f t="shared" si="2"/>
        <v>2</v>
      </c>
      <c r="J19" s="41">
        <f t="shared" si="2"/>
        <v>2</v>
      </c>
      <c r="K19" s="41">
        <f t="shared" si="3"/>
        <v>4</v>
      </c>
      <c r="L19" s="41">
        <v>1</v>
      </c>
      <c r="M19" s="41">
        <v>3</v>
      </c>
      <c r="N19" s="41">
        <f t="shared" si="4"/>
        <v>4</v>
      </c>
      <c r="O19" s="41">
        <f t="shared" si="5"/>
        <v>3</v>
      </c>
      <c r="P19" s="41">
        <f t="shared" si="5"/>
        <v>5</v>
      </c>
      <c r="Q19" s="41">
        <f t="shared" si="6"/>
        <v>8</v>
      </c>
    </row>
    <row r="20" spans="1:17" s="138" customFormat="1" ht="15" customHeight="1" x14ac:dyDescent="0.2">
      <c r="A20" s="313" t="s">
        <v>89</v>
      </c>
      <c r="B20" s="312" t="s">
        <v>425</v>
      </c>
      <c r="C20" s="41">
        <v>9</v>
      </c>
      <c r="D20" s="41">
        <v>5</v>
      </c>
      <c r="E20" s="41">
        <f t="shared" si="0"/>
        <v>14</v>
      </c>
      <c r="F20" s="41">
        <v>1</v>
      </c>
      <c r="G20" s="41">
        <v>2</v>
      </c>
      <c r="H20" s="41">
        <f t="shared" si="1"/>
        <v>3</v>
      </c>
      <c r="I20" s="41">
        <f t="shared" si="2"/>
        <v>10</v>
      </c>
      <c r="J20" s="41">
        <f t="shared" si="2"/>
        <v>7</v>
      </c>
      <c r="K20" s="41">
        <f t="shared" si="3"/>
        <v>17</v>
      </c>
      <c r="L20" s="41">
        <v>0</v>
      </c>
      <c r="M20" s="41">
        <v>3</v>
      </c>
      <c r="N20" s="41">
        <f t="shared" si="4"/>
        <v>3</v>
      </c>
      <c r="O20" s="41">
        <f t="shared" si="5"/>
        <v>10</v>
      </c>
      <c r="P20" s="41">
        <f t="shared" si="5"/>
        <v>10</v>
      </c>
      <c r="Q20" s="41">
        <f t="shared" si="6"/>
        <v>20</v>
      </c>
    </row>
    <row r="21" spans="1:17" s="138" customFormat="1" ht="15" customHeight="1" x14ac:dyDescent="0.2">
      <c r="A21" s="313" t="s">
        <v>90</v>
      </c>
      <c r="B21" s="312" t="s">
        <v>426</v>
      </c>
      <c r="C21" s="41">
        <v>7</v>
      </c>
      <c r="D21" s="41">
        <v>9</v>
      </c>
      <c r="E21" s="41">
        <f t="shared" si="0"/>
        <v>16</v>
      </c>
      <c r="F21" s="41">
        <v>8</v>
      </c>
      <c r="G21" s="41">
        <v>3</v>
      </c>
      <c r="H21" s="41">
        <f t="shared" si="1"/>
        <v>11</v>
      </c>
      <c r="I21" s="41">
        <f t="shared" si="2"/>
        <v>15</v>
      </c>
      <c r="J21" s="41">
        <f t="shared" si="2"/>
        <v>12</v>
      </c>
      <c r="K21" s="41">
        <f t="shared" si="3"/>
        <v>27</v>
      </c>
      <c r="L21" s="41">
        <v>1</v>
      </c>
      <c r="M21" s="41">
        <v>8</v>
      </c>
      <c r="N21" s="41">
        <f t="shared" si="4"/>
        <v>9</v>
      </c>
      <c r="O21" s="41">
        <f t="shared" si="5"/>
        <v>16</v>
      </c>
      <c r="P21" s="41">
        <f t="shared" si="5"/>
        <v>20</v>
      </c>
      <c r="Q21" s="41">
        <f t="shared" si="6"/>
        <v>36</v>
      </c>
    </row>
    <row r="22" spans="1:17" s="138" customFormat="1" ht="15" customHeight="1" x14ac:dyDescent="0.2">
      <c r="A22" s="313" t="s">
        <v>91</v>
      </c>
      <c r="B22" s="312" t="s">
        <v>427</v>
      </c>
      <c r="C22" s="41">
        <v>24</v>
      </c>
      <c r="D22" s="41">
        <v>13</v>
      </c>
      <c r="E22" s="41">
        <f t="shared" si="0"/>
        <v>37</v>
      </c>
      <c r="F22" s="41">
        <v>4</v>
      </c>
      <c r="G22" s="41">
        <v>1</v>
      </c>
      <c r="H22" s="41">
        <f t="shared" si="1"/>
        <v>5</v>
      </c>
      <c r="I22" s="41">
        <f t="shared" si="2"/>
        <v>28</v>
      </c>
      <c r="J22" s="41">
        <f t="shared" si="2"/>
        <v>14</v>
      </c>
      <c r="K22" s="41">
        <f t="shared" si="3"/>
        <v>42</v>
      </c>
      <c r="L22" s="41">
        <v>8</v>
      </c>
      <c r="M22" s="41">
        <v>7</v>
      </c>
      <c r="N22" s="41">
        <f t="shared" si="4"/>
        <v>15</v>
      </c>
      <c r="O22" s="41">
        <f t="shared" si="5"/>
        <v>36</v>
      </c>
      <c r="P22" s="41">
        <f t="shared" si="5"/>
        <v>21</v>
      </c>
      <c r="Q22" s="41">
        <f t="shared" si="6"/>
        <v>57</v>
      </c>
    </row>
    <row r="23" spans="1:17" s="138" customFormat="1" ht="15" customHeight="1" x14ac:dyDescent="0.2">
      <c r="A23" s="313" t="s">
        <v>92</v>
      </c>
      <c r="B23" s="312" t="s">
        <v>428</v>
      </c>
      <c r="C23" s="41">
        <v>16</v>
      </c>
      <c r="D23" s="41">
        <v>30</v>
      </c>
      <c r="E23" s="41">
        <f t="shared" si="0"/>
        <v>46</v>
      </c>
      <c r="F23" s="41">
        <v>1</v>
      </c>
      <c r="G23" s="41">
        <v>13</v>
      </c>
      <c r="H23" s="41">
        <f t="shared" si="1"/>
        <v>14</v>
      </c>
      <c r="I23" s="41">
        <f t="shared" si="2"/>
        <v>17</v>
      </c>
      <c r="J23" s="41">
        <f t="shared" si="2"/>
        <v>43</v>
      </c>
      <c r="K23" s="41">
        <f t="shared" si="3"/>
        <v>60</v>
      </c>
      <c r="L23" s="41">
        <v>18</v>
      </c>
      <c r="M23" s="41">
        <v>62</v>
      </c>
      <c r="N23" s="41">
        <f t="shared" si="4"/>
        <v>80</v>
      </c>
      <c r="O23" s="41">
        <f t="shared" si="5"/>
        <v>35</v>
      </c>
      <c r="P23" s="41">
        <f t="shared" si="5"/>
        <v>105</v>
      </c>
      <c r="Q23" s="41">
        <f t="shared" si="6"/>
        <v>140</v>
      </c>
    </row>
    <row r="24" spans="1:17" s="138" customFormat="1" ht="15" customHeight="1" x14ac:dyDescent="0.2">
      <c r="A24" s="313" t="s">
        <v>93</v>
      </c>
      <c r="B24" s="312" t="s">
        <v>409</v>
      </c>
      <c r="C24" s="41">
        <v>3</v>
      </c>
      <c r="D24" s="41">
        <v>8</v>
      </c>
      <c r="E24" s="41">
        <f t="shared" si="0"/>
        <v>11</v>
      </c>
      <c r="F24" s="41">
        <v>2</v>
      </c>
      <c r="G24" s="41">
        <v>2</v>
      </c>
      <c r="H24" s="41">
        <f t="shared" si="1"/>
        <v>4</v>
      </c>
      <c r="I24" s="41">
        <f t="shared" si="2"/>
        <v>5</v>
      </c>
      <c r="J24" s="41">
        <f t="shared" si="2"/>
        <v>10</v>
      </c>
      <c r="K24" s="41">
        <f t="shared" si="3"/>
        <v>15</v>
      </c>
      <c r="L24" s="41">
        <v>4</v>
      </c>
      <c r="M24" s="41">
        <v>14</v>
      </c>
      <c r="N24" s="41">
        <f t="shared" si="4"/>
        <v>18</v>
      </c>
      <c r="O24" s="41">
        <f t="shared" si="5"/>
        <v>9</v>
      </c>
      <c r="P24" s="41">
        <f t="shared" si="5"/>
        <v>24</v>
      </c>
      <c r="Q24" s="41">
        <f t="shared" si="6"/>
        <v>33</v>
      </c>
    </row>
    <row r="25" spans="1:17" s="138" customFormat="1" ht="15" customHeight="1" x14ac:dyDescent="0.2">
      <c r="A25" s="313" t="s">
        <v>94</v>
      </c>
      <c r="B25" s="312" t="s">
        <v>429</v>
      </c>
      <c r="C25" s="41">
        <v>78</v>
      </c>
      <c r="D25" s="41">
        <v>201</v>
      </c>
      <c r="E25" s="41">
        <f t="shared" si="0"/>
        <v>279</v>
      </c>
      <c r="F25" s="41">
        <v>19</v>
      </c>
      <c r="G25" s="41">
        <v>64</v>
      </c>
      <c r="H25" s="41">
        <f t="shared" si="1"/>
        <v>83</v>
      </c>
      <c r="I25" s="41">
        <f t="shared" si="2"/>
        <v>97</v>
      </c>
      <c r="J25" s="41">
        <f t="shared" si="2"/>
        <v>265</v>
      </c>
      <c r="K25" s="41">
        <f t="shared" si="3"/>
        <v>362</v>
      </c>
      <c r="L25" s="41">
        <v>188</v>
      </c>
      <c r="M25" s="41">
        <v>473</v>
      </c>
      <c r="N25" s="41">
        <f t="shared" si="4"/>
        <v>661</v>
      </c>
      <c r="O25" s="41">
        <f t="shared" si="5"/>
        <v>285</v>
      </c>
      <c r="P25" s="41">
        <f t="shared" si="5"/>
        <v>738</v>
      </c>
      <c r="Q25" s="41">
        <f t="shared" si="6"/>
        <v>1023</v>
      </c>
    </row>
    <row r="26" spans="1:17" s="138" customFormat="1" ht="15" customHeight="1" x14ac:dyDescent="0.2">
      <c r="A26" s="313" t="s">
        <v>430</v>
      </c>
      <c r="B26" s="312" t="s">
        <v>431</v>
      </c>
      <c r="C26" s="41">
        <v>2</v>
      </c>
      <c r="D26" s="41">
        <v>1</v>
      </c>
      <c r="E26" s="41">
        <f t="shared" si="0"/>
        <v>3</v>
      </c>
      <c r="F26" s="41">
        <v>1</v>
      </c>
      <c r="G26" s="41">
        <v>0</v>
      </c>
      <c r="H26" s="41">
        <f t="shared" si="1"/>
        <v>1</v>
      </c>
      <c r="I26" s="41">
        <f t="shared" si="2"/>
        <v>3</v>
      </c>
      <c r="J26" s="41">
        <f t="shared" si="2"/>
        <v>1</v>
      </c>
      <c r="K26" s="41">
        <f t="shared" si="3"/>
        <v>4</v>
      </c>
      <c r="L26" s="41">
        <v>9</v>
      </c>
      <c r="M26" s="41">
        <v>0</v>
      </c>
      <c r="N26" s="41">
        <f t="shared" si="4"/>
        <v>9</v>
      </c>
      <c r="O26" s="41">
        <f t="shared" si="5"/>
        <v>12</v>
      </c>
      <c r="P26" s="41">
        <f t="shared" si="5"/>
        <v>1</v>
      </c>
      <c r="Q26" s="41">
        <f t="shared" si="6"/>
        <v>13</v>
      </c>
    </row>
    <row r="27" spans="1:17" s="138" customFormat="1" ht="15" customHeight="1" x14ac:dyDescent="0.2">
      <c r="A27" s="313" t="s">
        <v>432</v>
      </c>
      <c r="B27" s="312" t="s">
        <v>433</v>
      </c>
      <c r="C27" s="41">
        <v>17</v>
      </c>
      <c r="D27" s="41">
        <v>28</v>
      </c>
      <c r="E27" s="41">
        <f t="shared" si="0"/>
        <v>45</v>
      </c>
      <c r="F27" s="41">
        <v>10</v>
      </c>
      <c r="G27" s="41">
        <v>7</v>
      </c>
      <c r="H27" s="41">
        <f t="shared" si="1"/>
        <v>17</v>
      </c>
      <c r="I27" s="41">
        <f t="shared" si="2"/>
        <v>27</v>
      </c>
      <c r="J27" s="41">
        <f t="shared" si="2"/>
        <v>35</v>
      </c>
      <c r="K27" s="41">
        <f t="shared" si="3"/>
        <v>62</v>
      </c>
      <c r="L27" s="41">
        <v>13</v>
      </c>
      <c r="M27" s="41">
        <v>13</v>
      </c>
      <c r="N27" s="41">
        <f t="shared" si="4"/>
        <v>26</v>
      </c>
      <c r="O27" s="41">
        <f t="shared" si="5"/>
        <v>40</v>
      </c>
      <c r="P27" s="41">
        <f t="shared" si="5"/>
        <v>48</v>
      </c>
      <c r="Q27" s="41">
        <f t="shared" si="6"/>
        <v>88</v>
      </c>
    </row>
    <row r="28" spans="1:17" s="138" customFormat="1" ht="15" customHeight="1" x14ac:dyDescent="0.2">
      <c r="A28" s="313" t="s">
        <v>434</v>
      </c>
      <c r="B28" s="312" t="s">
        <v>435</v>
      </c>
      <c r="C28" s="41">
        <v>3</v>
      </c>
      <c r="D28" s="41">
        <v>58</v>
      </c>
      <c r="E28" s="41">
        <f t="shared" si="0"/>
        <v>61</v>
      </c>
      <c r="F28" s="41">
        <v>3</v>
      </c>
      <c r="G28" s="41">
        <v>23</v>
      </c>
      <c r="H28" s="41">
        <f t="shared" si="1"/>
        <v>26</v>
      </c>
      <c r="I28" s="41">
        <f t="shared" si="2"/>
        <v>6</v>
      </c>
      <c r="J28" s="41">
        <f t="shared" si="2"/>
        <v>81</v>
      </c>
      <c r="K28" s="41">
        <f t="shared" si="3"/>
        <v>87</v>
      </c>
      <c r="L28" s="41">
        <v>1</v>
      </c>
      <c r="M28" s="41">
        <v>9</v>
      </c>
      <c r="N28" s="41">
        <f t="shared" si="4"/>
        <v>10</v>
      </c>
      <c r="O28" s="41">
        <f t="shared" si="5"/>
        <v>7</v>
      </c>
      <c r="P28" s="41">
        <f t="shared" si="5"/>
        <v>90</v>
      </c>
      <c r="Q28" s="41">
        <f t="shared" si="6"/>
        <v>97</v>
      </c>
    </row>
    <row r="29" spans="1:17" s="138" customFormat="1" ht="15" customHeight="1" x14ac:dyDescent="0.2">
      <c r="A29" s="314" t="s">
        <v>436</v>
      </c>
      <c r="B29" s="312" t="s">
        <v>437</v>
      </c>
      <c r="C29" s="41">
        <v>0</v>
      </c>
      <c r="D29" s="41">
        <v>0</v>
      </c>
      <c r="E29" s="41">
        <f t="shared" si="0"/>
        <v>0</v>
      </c>
      <c r="F29" s="41">
        <v>0</v>
      </c>
      <c r="G29" s="41">
        <v>0</v>
      </c>
      <c r="H29" s="41">
        <f t="shared" si="1"/>
        <v>0</v>
      </c>
      <c r="I29" s="41">
        <f t="shared" si="2"/>
        <v>0</v>
      </c>
      <c r="J29" s="41">
        <f t="shared" si="2"/>
        <v>0</v>
      </c>
      <c r="K29" s="41">
        <f t="shared" si="3"/>
        <v>0</v>
      </c>
      <c r="L29" s="41">
        <v>0</v>
      </c>
      <c r="M29" s="41">
        <v>2</v>
      </c>
      <c r="N29" s="41">
        <f t="shared" si="4"/>
        <v>2</v>
      </c>
      <c r="O29" s="41">
        <f t="shared" si="5"/>
        <v>0</v>
      </c>
      <c r="P29" s="41">
        <f t="shared" si="5"/>
        <v>2</v>
      </c>
      <c r="Q29" s="41">
        <f t="shared" si="6"/>
        <v>2</v>
      </c>
    </row>
    <row r="30" spans="1:17" s="138" customFormat="1" ht="15" customHeight="1" thickBot="1" x14ac:dyDescent="0.25">
      <c r="A30" s="174"/>
      <c r="B30" s="119" t="s">
        <v>0</v>
      </c>
      <c r="C30" s="412">
        <f>SUM(C9:C29)</f>
        <v>630</v>
      </c>
      <c r="D30" s="412">
        <f t="shared" ref="D30:Q30" si="7">SUM(D9:D29)</f>
        <v>489</v>
      </c>
      <c r="E30" s="412">
        <f t="shared" si="7"/>
        <v>1119</v>
      </c>
      <c r="F30" s="412">
        <f t="shared" si="7"/>
        <v>112</v>
      </c>
      <c r="G30" s="412">
        <f t="shared" si="7"/>
        <v>139</v>
      </c>
      <c r="H30" s="412">
        <f t="shared" si="7"/>
        <v>251</v>
      </c>
      <c r="I30" s="412">
        <f t="shared" si="7"/>
        <v>742</v>
      </c>
      <c r="J30" s="412">
        <f t="shared" si="7"/>
        <v>628</v>
      </c>
      <c r="K30" s="412">
        <f t="shared" si="7"/>
        <v>1370</v>
      </c>
      <c r="L30" s="412">
        <f t="shared" si="7"/>
        <v>364</v>
      </c>
      <c r="M30" s="412">
        <f t="shared" si="7"/>
        <v>669</v>
      </c>
      <c r="N30" s="412">
        <f t="shared" si="7"/>
        <v>1033</v>
      </c>
      <c r="O30" s="412">
        <f t="shared" si="7"/>
        <v>1106</v>
      </c>
      <c r="P30" s="412">
        <f t="shared" si="7"/>
        <v>1297</v>
      </c>
      <c r="Q30" s="412">
        <f t="shared" si="7"/>
        <v>2403</v>
      </c>
    </row>
    <row r="31" spans="1:17" ht="14.25" customHeight="1" thickTop="1" x14ac:dyDescent="0.25">
      <c r="A31" s="24" t="s">
        <v>187</v>
      </c>
      <c r="B31" s="46"/>
      <c r="C31" s="22"/>
      <c r="D31" s="22"/>
      <c r="E31" s="22"/>
      <c r="F31" s="22"/>
      <c r="G31" s="22"/>
      <c r="H31" s="22"/>
      <c r="I31" s="22"/>
      <c r="J31" s="22"/>
      <c r="K31" s="22"/>
      <c r="L31" s="22"/>
      <c r="M31" s="22"/>
      <c r="N31" s="22"/>
      <c r="O31" s="22"/>
      <c r="P31" s="22"/>
      <c r="Q31" s="22"/>
    </row>
    <row r="32" spans="1:17" x14ac:dyDescent="0.2">
      <c r="A32" s="50" t="s">
        <v>376</v>
      </c>
    </row>
    <row r="33" spans="1:1" x14ac:dyDescent="0.2">
      <c r="A33" s="24" t="s">
        <v>213</v>
      </c>
    </row>
    <row r="34" spans="1:1" x14ac:dyDescent="0.2">
      <c r="A34" s="24" t="s">
        <v>344</v>
      </c>
    </row>
  </sheetData>
  <mergeCells count="5">
    <mergeCell ref="A6:A8"/>
    <mergeCell ref="B6:B8"/>
    <mergeCell ref="A2:Q2"/>
    <mergeCell ref="A4:Q4"/>
    <mergeCell ref="P6:P7"/>
  </mergeCells>
  <pageMargins left="0.7" right="0.7" top="0.75" bottom="0.75" header="0.3" footer="0.3"/>
  <pageSetup paperSize="281" scale="74" orientation="landscape" r:id="rId1"/>
  <headerFooter>
    <oddFooter>&amp;C30</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rgb="FF003300"/>
    <pageSetUpPr fitToPage="1"/>
  </sheetPr>
  <dimension ref="A1:Q33"/>
  <sheetViews>
    <sheetView showGridLines="0" zoomScale="85" zoomScaleNormal="85" workbookViewId="0"/>
  </sheetViews>
  <sheetFormatPr baseColWidth="10" defaultRowHeight="12.75" x14ac:dyDescent="0.2"/>
  <cols>
    <col min="1" max="1" width="11.42578125" style="2"/>
    <col min="2" max="2" width="51" style="2" customWidth="1"/>
    <col min="3" max="3" width="10.7109375" style="2" bestFit="1" customWidth="1"/>
    <col min="4" max="4" width="10.28515625" style="2" bestFit="1" customWidth="1"/>
    <col min="5" max="5" width="7.28515625" style="2" bestFit="1" customWidth="1"/>
    <col min="6" max="6" width="10.7109375" style="2" bestFit="1" customWidth="1"/>
    <col min="7" max="7" width="10.28515625" style="2" bestFit="1" customWidth="1"/>
    <col min="8" max="8" width="7.28515625" style="2" bestFit="1" customWidth="1"/>
    <col min="9" max="9" width="10.7109375" style="2" bestFit="1" customWidth="1"/>
    <col min="10" max="10" width="10.28515625" style="2" bestFit="1" customWidth="1"/>
    <col min="11" max="11" width="7.28515625" style="2" bestFit="1" customWidth="1"/>
    <col min="12" max="12" width="11.42578125" style="2" customWidth="1"/>
    <col min="13" max="13" width="10.28515625" style="2" bestFit="1" customWidth="1"/>
    <col min="14" max="14" width="7.5703125" style="2" customWidth="1"/>
    <col min="15" max="15" width="10.7109375" style="2" bestFit="1" customWidth="1"/>
    <col min="16" max="16" width="10.28515625" style="2" bestFit="1" customWidth="1"/>
    <col min="17" max="17" width="7.28515625" style="2" bestFit="1" customWidth="1"/>
    <col min="18" max="16384" width="11.42578125" style="2"/>
  </cols>
  <sheetData>
    <row r="1" spans="1:17" ht="15.75" x14ac:dyDescent="0.25">
      <c r="A1" s="52" t="str">
        <f>'Cuadro 1'!A3</f>
        <v>Febrero</v>
      </c>
      <c r="C1" s="26"/>
    </row>
    <row r="2" spans="1:17" ht="18" customHeight="1" x14ac:dyDescent="0.25">
      <c r="A2" s="519" t="s">
        <v>319</v>
      </c>
      <c r="B2" s="434"/>
      <c r="C2" s="434"/>
      <c r="D2" s="434"/>
      <c r="E2" s="434"/>
      <c r="F2" s="434"/>
      <c r="G2" s="434"/>
      <c r="H2" s="434"/>
      <c r="I2" s="434"/>
      <c r="J2" s="434"/>
      <c r="K2" s="434"/>
      <c r="L2" s="434"/>
      <c r="M2" s="434"/>
      <c r="N2" s="434"/>
      <c r="O2" s="434"/>
      <c r="P2" s="434"/>
      <c r="Q2" s="434"/>
    </row>
    <row r="4" spans="1:17" ht="15.75" x14ac:dyDescent="0.25">
      <c r="B4" s="6" t="s">
        <v>191</v>
      </c>
      <c r="C4" s="8"/>
      <c r="D4" s="8"/>
      <c r="E4" s="8"/>
      <c r="F4" s="8"/>
      <c r="G4" s="8"/>
      <c r="H4" s="8"/>
      <c r="I4" s="8"/>
      <c r="J4" s="8"/>
      <c r="K4" s="8"/>
      <c r="L4" s="8"/>
      <c r="M4" s="8"/>
      <c r="N4" s="8"/>
      <c r="O4" s="8"/>
      <c r="P4" s="8"/>
      <c r="Q4" s="8"/>
    </row>
    <row r="5" spans="1:17" ht="13.5" customHeight="1" thickBot="1" x14ac:dyDescent="0.25"/>
    <row r="6" spans="1:17" s="138" customFormat="1" ht="15" customHeight="1" thickTop="1" x14ac:dyDescent="0.2">
      <c r="A6" s="632" t="s">
        <v>78</v>
      </c>
      <c r="B6" s="633" t="s">
        <v>356</v>
      </c>
      <c r="C6" s="164" t="s">
        <v>143</v>
      </c>
      <c r="D6" s="164"/>
      <c r="E6" s="164"/>
      <c r="F6" s="164"/>
      <c r="G6" s="164"/>
      <c r="H6" s="164"/>
      <c r="I6" s="164"/>
      <c r="J6" s="164"/>
      <c r="K6" s="165"/>
      <c r="L6" s="164" t="s">
        <v>142</v>
      </c>
      <c r="M6" s="164"/>
      <c r="N6" s="165"/>
      <c r="O6" s="166"/>
      <c r="P6" s="592" t="s">
        <v>184</v>
      </c>
      <c r="Q6" s="166"/>
    </row>
    <row r="7" spans="1:17" s="138" customFormat="1" ht="15" customHeight="1" x14ac:dyDescent="0.2">
      <c r="A7" s="603"/>
      <c r="B7" s="634"/>
      <c r="C7" s="167" t="s">
        <v>1</v>
      </c>
      <c r="D7" s="168"/>
      <c r="E7" s="169"/>
      <c r="F7" s="167" t="s">
        <v>27</v>
      </c>
      <c r="G7" s="168"/>
      <c r="H7" s="169"/>
      <c r="I7" s="167" t="s">
        <v>0</v>
      </c>
      <c r="J7" s="168"/>
      <c r="K7" s="169"/>
      <c r="L7" s="170" t="s">
        <v>2</v>
      </c>
      <c r="M7" s="146"/>
      <c r="N7" s="145"/>
      <c r="O7" s="171"/>
      <c r="P7" s="593"/>
      <c r="Q7" s="148"/>
    </row>
    <row r="8" spans="1:17" s="138" customFormat="1" ht="15" customHeight="1" x14ac:dyDescent="0.2">
      <c r="A8" s="604"/>
      <c r="B8" s="461"/>
      <c r="C8" s="172" t="s">
        <v>3</v>
      </c>
      <c r="D8" s="172" t="s">
        <v>4</v>
      </c>
      <c r="E8" s="145" t="s">
        <v>0</v>
      </c>
      <c r="F8" s="172" t="s">
        <v>3</v>
      </c>
      <c r="G8" s="172" t="s">
        <v>4</v>
      </c>
      <c r="H8" s="145" t="s">
        <v>0</v>
      </c>
      <c r="I8" s="172" t="s">
        <v>3</v>
      </c>
      <c r="J8" s="172" t="s">
        <v>4</v>
      </c>
      <c r="K8" s="145" t="s">
        <v>0</v>
      </c>
      <c r="L8" s="145" t="s">
        <v>3</v>
      </c>
      <c r="M8" s="145" t="s">
        <v>4</v>
      </c>
      <c r="N8" s="145" t="s">
        <v>0</v>
      </c>
      <c r="O8" s="145" t="s">
        <v>3</v>
      </c>
      <c r="P8" s="145" t="s">
        <v>4</v>
      </c>
      <c r="Q8" s="146" t="s">
        <v>0</v>
      </c>
    </row>
    <row r="9" spans="1:17" s="138" customFormat="1" ht="15" customHeight="1" x14ac:dyDescent="0.2">
      <c r="A9" s="306" t="s">
        <v>79</v>
      </c>
      <c r="B9" s="307" t="s">
        <v>416</v>
      </c>
      <c r="C9" s="41">
        <v>2</v>
      </c>
      <c r="D9" s="41">
        <v>0</v>
      </c>
      <c r="E9" s="41">
        <f>SUM(C9:D9)</f>
        <v>2</v>
      </c>
      <c r="F9" s="41">
        <v>0</v>
      </c>
      <c r="G9" s="41">
        <v>0</v>
      </c>
      <c r="H9" s="41">
        <f>SUM(F9:G9)</f>
        <v>0</v>
      </c>
      <c r="I9" s="41">
        <f>SUM(F9,C9)</f>
        <v>2</v>
      </c>
      <c r="J9" s="41">
        <f>SUM(G9,D9)</f>
        <v>0</v>
      </c>
      <c r="K9" s="41">
        <f>SUM(I9:J9)</f>
        <v>2</v>
      </c>
      <c r="L9" s="41">
        <v>0</v>
      </c>
      <c r="M9" s="41">
        <v>0</v>
      </c>
      <c r="N9" s="41">
        <f>SUM(L9:M9)</f>
        <v>0</v>
      </c>
      <c r="O9" s="41">
        <f>SUM(L9,I9)</f>
        <v>2</v>
      </c>
      <c r="P9" s="41">
        <f>SUM(M9,J9)</f>
        <v>0</v>
      </c>
      <c r="Q9" s="41">
        <f>SUM(O9:P9)</f>
        <v>2</v>
      </c>
    </row>
    <row r="10" spans="1:17" s="138" customFormat="1" ht="15" customHeight="1" x14ac:dyDescent="0.2">
      <c r="A10" s="308" t="s">
        <v>80</v>
      </c>
      <c r="B10" s="307" t="s">
        <v>407</v>
      </c>
      <c r="C10" s="41">
        <v>0</v>
      </c>
      <c r="D10" s="41">
        <v>0</v>
      </c>
      <c r="E10" s="41">
        <f t="shared" ref="E10:E29" si="0">SUM(C10:D10)</f>
        <v>0</v>
      </c>
      <c r="F10" s="41">
        <v>0</v>
      </c>
      <c r="G10" s="41">
        <v>0</v>
      </c>
      <c r="H10" s="41">
        <f t="shared" ref="H10:H29" si="1">SUM(F10:G10)</f>
        <v>0</v>
      </c>
      <c r="I10" s="41">
        <f t="shared" ref="I10:J29" si="2">SUM(F10,C10)</f>
        <v>0</v>
      </c>
      <c r="J10" s="41">
        <f t="shared" si="2"/>
        <v>0</v>
      </c>
      <c r="K10" s="41">
        <f t="shared" ref="K10:K29" si="3">SUM(I10:J10)</f>
        <v>0</v>
      </c>
      <c r="L10" s="41">
        <v>0</v>
      </c>
      <c r="M10" s="41">
        <v>0</v>
      </c>
      <c r="N10" s="41">
        <f t="shared" ref="N10:N29" si="4">SUM(L10:M10)</f>
        <v>0</v>
      </c>
      <c r="O10" s="41">
        <f t="shared" ref="O10:P29" si="5">SUM(L10,I10)</f>
        <v>0</v>
      </c>
      <c r="P10" s="41">
        <f t="shared" si="5"/>
        <v>0</v>
      </c>
      <c r="Q10" s="41">
        <f t="shared" ref="Q10:Q29" si="6">SUM(O10:P10)</f>
        <v>0</v>
      </c>
    </row>
    <row r="11" spans="1:17" s="138" customFormat="1" ht="15" customHeight="1" x14ac:dyDescent="0.2">
      <c r="A11" s="308" t="s">
        <v>81</v>
      </c>
      <c r="B11" s="307" t="s">
        <v>417</v>
      </c>
      <c r="C11" s="41">
        <v>8</v>
      </c>
      <c r="D11" s="41">
        <v>0</v>
      </c>
      <c r="E11" s="41">
        <f t="shared" si="0"/>
        <v>8</v>
      </c>
      <c r="F11" s="41">
        <v>0</v>
      </c>
      <c r="G11" s="41">
        <v>0</v>
      </c>
      <c r="H11" s="41">
        <f t="shared" si="1"/>
        <v>0</v>
      </c>
      <c r="I11" s="41">
        <f t="shared" si="2"/>
        <v>8</v>
      </c>
      <c r="J11" s="41">
        <f t="shared" si="2"/>
        <v>0</v>
      </c>
      <c r="K11" s="41">
        <f t="shared" si="3"/>
        <v>8</v>
      </c>
      <c r="L11" s="41">
        <v>2</v>
      </c>
      <c r="M11" s="41">
        <v>0</v>
      </c>
      <c r="N11" s="41">
        <f t="shared" si="4"/>
        <v>2</v>
      </c>
      <c r="O11" s="41">
        <f t="shared" si="5"/>
        <v>10</v>
      </c>
      <c r="P11" s="41">
        <f t="shared" si="5"/>
        <v>0</v>
      </c>
      <c r="Q11" s="41">
        <f t="shared" si="6"/>
        <v>10</v>
      </c>
    </row>
    <row r="12" spans="1:17" s="138" customFormat="1" ht="15" customHeight="1" x14ac:dyDescent="0.2">
      <c r="A12" s="308" t="s">
        <v>82</v>
      </c>
      <c r="B12" s="307" t="s">
        <v>418</v>
      </c>
      <c r="C12" s="41">
        <v>0</v>
      </c>
      <c r="D12" s="41">
        <v>0</v>
      </c>
      <c r="E12" s="41">
        <f t="shared" si="0"/>
        <v>0</v>
      </c>
      <c r="F12" s="41">
        <v>0</v>
      </c>
      <c r="G12" s="41">
        <v>0</v>
      </c>
      <c r="H12" s="41">
        <f t="shared" si="1"/>
        <v>0</v>
      </c>
      <c r="I12" s="41">
        <f t="shared" si="2"/>
        <v>0</v>
      </c>
      <c r="J12" s="41">
        <f t="shared" si="2"/>
        <v>0</v>
      </c>
      <c r="K12" s="41">
        <f t="shared" si="3"/>
        <v>0</v>
      </c>
      <c r="L12" s="41">
        <v>0</v>
      </c>
      <c r="M12" s="41">
        <v>0</v>
      </c>
      <c r="N12" s="41">
        <f t="shared" si="4"/>
        <v>0</v>
      </c>
      <c r="O12" s="41">
        <f t="shared" si="5"/>
        <v>0</v>
      </c>
      <c r="P12" s="41">
        <f t="shared" si="5"/>
        <v>0</v>
      </c>
      <c r="Q12" s="41">
        <f t="shared" si="6"/>
        <v>0</v>
      </c>
    </row>
    <row r="13" spans="1:17" s="138" customFormat="1" ht="15" customHeight="1" x14ac:dyDescent="0.2">
      <c r="A13" s="308" t="s">
        <v>83</v>
      </c>
      <c r="B13" s="307" t="s">
        <v>419</v>
      </c>
      <c r="C13" s="41">
        <v>0</v>
      </c>
      <c r="D13" s="41">
        <v>0</v>
      </c>
      <c r="E13" s="41">
        <f t="shared" si="0"/>
        <v>0</v>
      </c>
      <c r="F13" s="41">
        <v>0</v>
      </c>
      <c r="G13" s="41">
        <v>0</v>
      </c>
      <c r="H13" s="41">
        <f t="shared" si="1"/>
        <v>0</v>
      </c>
      <c r="I13" s="41">
        <f t="shared" si="2"/>
        <v>0</v>
      </c>
      <c r="J13" s="41">
        <f t="shared" si="2"/>
        <v>0</v>
      </c>
      <c r="K13" s="41">
        <f t="shared" si="3"/>
        <v>0</v>
      </c>
      <c r="L13" s="41">
        <v>0</v>
      </c>
      <c r="M13" s="41">
        <v>0</v>
      </c>
      <c r="N13" s="41">
        <f t="shared" si="4"/>
        <v>0</v>
      </c>
      <c r="O13" s="41">
        <f t="shared" si="5"/>
        <v>0</v>
      </c>
      <c r="P13" s="41">
        <f t="shared" si="5"/>
        <v>0</v>
      </c>
      <c r="Q13" s="41">
        <f t="shared" si="6"/>
        <v>0</v>
      </c>
    </row>
    <row r="14" spans="1:17" s="138" customFormat="1" ht="15" customHeight="1" x14ac:dyDescent="0.2">
      <c r="A14" s="308" t="s">
        <v>84</v>
      </c>
      <c r="B14" s="307" t="s">
        <v>408</v>
      </c>
      <c r="C14" s="41">
        <v>7</v>
      </c>
      <c r="D14" s="41">
        <v>0</v>
      </c>
      <c r="E14" s="41">
        <f t="shared" si="0"/>
        <v>7</v>
      </c>
      <c r="F14" s="41">
        <v>0</v>
      </c>
      <c r="G14" s="41">
        <v>0</v>
      </c>
      <c r="H14" s="41">
        <f t="shared" si="1"/>
        <v>0</v>
      </c>
      <c r="I14" s="41">
        <f t="shared" si="2"/>
        <v>7</v>
      </c>
      <c r="J14" s="41">
        <f t="shared" si="2"/>
        <v>0</v>
      </c>
      <c r="K14" s="41">
        <f t="shared" si="3"/>
        <v>7</v>
      </c>
      <c r="L14" s="41">
        <v>1</v>
      </c>
      <c r="M14" s="41">
        <v>0</v>
      </c>
      <c r="N14" s="41">
        <f t="shared" si="4"/>
        <v>1</v>
      </c>
      <c r="O14" s="41">
        <f t="shared" si="5"/>
        <v>8</v>
      </c>
      <c r="P14" s="41">
        <f t="shared" si="5"/>
        <v>0</v>
      </c>
      <c r="Q14" s="41">
        <f t="shared" si="6"/>
        <v>8</v>
      </c>
    </row>
    <row r="15" spans="1:17" s="138" customFormat="1" ht="15" customHeight="1" x14ac:dyDescent="0.2">
      <c r="A15" s="308" t="s">
        <v>85</v>
      </c>
      <c r="B15" s="307" t="s">
        <v>420</v>
      </c>
      <c r="C15" s="41">
        <v>1</v>
      </c>
      <c r="D15" s="41">
        <v>2</v>
      </c>
      <c r="E15" s="41">
        <f t="shared" si="0"/>
        <v>3</v>
      </c>
      <c r="F15" s="41">
        <v>0</v>
      </c>
      <c r="G15" s="41">
        <v>0</v>
      </c>
      <c r="H15" s="41">
        <f t="shared" si="1"/>
        <v>0</v>
      </c>
      <c r="I15" s="41">
        <f t="shared" si="2"/>
        <v>1</v>
      </c>
      <c r="J15" s="41">
        <f t="shared" si="2"/>
        <v>2</v>
      </c>
      <c r="K15" s="41">
        <f t="shared" si="3"/>
        <v>3</v>
      </c>
      <c r="L15" s="41">
        <v>0</v>
      </c>
      <c r="M15" s="41">
        <v>2</v>
      </c>
      <c r="N15" s="41">
        <f t="shared" si="4"/>
        <v>2</v>
      </c>
      <c r="O15" s="41">
        <f t="shared" si="5"/>
        <v>1</v>
      </c>
      <c r="P15" s="41">
        <f t="shared" si="5"/>
        <v>4</v>
      </c>
      <c r="Q15" s="41">
        <f t="shared" si="6"/>
        <v>5</v>
      </c>
    </row>
    <row r="16" spans="1:17" s="138" customFormat="1" ht="15" customHeight="1" x14ac:dyDescent="0.2">
      <c r="A16" s="308" t="s">
        <v>86</v>
      </c>
      <c r="B16" s="307" t="s">
        <v>421</v>
      </c>
      <c r="C16" s="41">
        <v>1</v>
      </c>
      <c r="D16" s="41">
        <v>0</v>
      </c>
      <c r="E16" s="41">
        <f t="shared" si="0"/>
        <v>1</v>
      </c>
      <c r="F16" s="41">
        <v>0</v>
      </c>
      <c r="G16" s="41">
        <v>0</v>
      </c>
      <c r="H16" s="41">
        <f t="shared" si="1"/>
        <v>0</v>
      </c>
      <c r="I16" s="41">
        <f t="shared" si="2"/>
        <v>1</v>
      </c>
      <c r="J16" s="41">
        <f t="shared" si="2"/>
        <v>0</v>
      </c>
      <c r="K16" s="41">
        <f t="shared" si="3"/>
        <v>1</v>
      </c>
      <c r="L16" s="41">
        <v>0</v>
      </c>
      <c r="M16" s="41">
        <v>0</v>
      </c>
      <c r="N16" s="41">
        <f t="shared" si="4"/>
        <v>0</v>
      </c>
      <c r="O16" s="41">
        <f t="shared" si="5"/>
        <v>1</v>
      </c>
      <c r="P16" s="41">
        <f t="shared" si="5"/>
        <v>0</v>
      </c>
      <c r="Q16" s="41">
        <f t="shared" si="6"/>
        <v>1</v>
      </c>
    </row>
    <row r="17" spans="1:17" s="138" customFormat="1" ht="15" customHeight="1" x14ac:dyDescent="0.2">
      <c r="A17" s="308" t="s">
        <v>45</v>
      </c>
      <c r="B17" s="307" t="s">
        <v>422</v>
      </c>
      <c r="C17" s="41">
        <v>0</v>
      </c>
      <c r="D17" s="41">
        <v>0</v>
      </c>
      <c r="E17" s="41">
        <f t="shared" si="0"/>
        <v>0</v>
      </c>
      <c r="F17" s="41">
        <v>0</v>
      </c>
      <c r="G17" s="41">
        <v>0</v>
      </c>
      <c r="H17" s="41">
        <f t="shared" si="1"/>
        <v>0</v>
      </c>
      <c r="I17" s="41">
        <f t="shared" si="2"/>
        <v>0</v>
      </c>
      <c r="J17" s="41">
        <f t="shared" si="2"/>
        <v>0</v>
      </c>
      <c r="K17" s="41">
        <f t="shared" si="3"/>
        <v>0</v>
      </c>
      <c r="L17" s="41">
        <v>0</v>
      </c>
      <c r="M17" s="41">
        <v>0</v>
      </c>
      <c r="N17" s="41">
        <f t="shared" si="4"/>
        <v>0</v>
      </c>
      <c r="O17" s="41">
        <f t="shared" si="5"/>
        <v>0</v>
      </c>
      <c r="P17" s="41">
        <f t="shared" si="5"/>
        <v>0</v>
      </c>
      <c r="Q17" s="41">
        <f t="shared" si="6"/>
        <v>0</v>
      </c>
    </row>
    <row r="18" spans="1:17" s="138" customFormat="1" ht="18.75" customHeight="1" x14ac:dyDescent="0.2">
      <c r="A18" s="308" t="s">
        <v>87</v>
      </c>
      <c r="B18" s="307" t="s">
        <v>423</v>
      </c>
      <c r="C18" s="41">
        <v>0</v>
      </c>
      <c r="D18" s="41">
        <v>0</v>
      </c>
      <c r="E18" s="41">
        <f t="shared" si="0"/>
        <v>0</v>
      </c>
      <c r="F18" s="41">
        <v>0</v>
      </c>
      <c r="G18" s="41">
        <v>0</v>
      </c>
      <c r="H18" s="41">
        <f t="shared" si="1"/>
        <v>0</v>
      </c>
      <c r="I18" s="41">
        <f t="shared" si="2"/>
        <v>0</v>
      </c>
      <c r="J18" s="41">
        <f t="shared" si="2"/>
        <v>0</v>
      </c>
      <c r="K18" s="41">
        <f t="shared" si="3"/>
        <v>0</v>
      </c>
      <c r="L18" s="41">
        <v>0</v>
      </c>
      <c r="M18" s="41">
        <v>0</v>
      </c>
      <c r="N18" s="41">
        <f t="shared" si="4"/>
        <v>0</v>
      </c>
      <c r="O18" s="41">
        <f t="shared" si="5"/>
        <v>0</v>
      </c>
      <c r="P18" s="41">
        <f t="shared" si="5"/>
        <v>0</v>
      </c>
      <c r="Q18" s="41">
        <f t="shared" si="6"/>
        <v>0</v>
      </c>
    </row>
    <row r="19" spans="1:17" s="138" customFormat="1" ht="18.75" customHeight="1" x14ac:dyDescent="0.2">
      <c r="A19" s="308" t="s">
        <v>88</v>
      </c>
      <c r="B19" s="307" t="s">
        <v>424</v>
      </c>
      <c r="C19" s="41">
        <v>3</v>
      </c>
      <c r="D19" s="41">
        <v>0</v>
      </c>
      <c r="E19" s="41">
        <f t="shared" si="0"/>
        <v>3</v>
      </c>
      <c r="F19" s="41">
        <v>0</v>
      </c>
      <c r="G19" s="41">
        <v>0</v>
      </c>
      <c r="H19" s="41">
        <f t="shared" si="1"/>
        <v>0</v>
      </c>
      <c r="I19" s="41">
        <f t="shared" si="2"/>
        <v>3</v>
      </c>
      <c r="J19" s="41">
        <f t="shared" si="2"/>
        <v>0</v>
      </c>
      <c r="K19" s="41">
        <f t="shared" si="3"/>
        <v>3</v>
      </c>
      <c r="L19" s="41">
        <v>1</v>
      </c>
      <c r="M19" s="41">
        <v>0</v>
      </c>
      <c r="N19" s="41">
        <f t="shared" si="4"/>
        <v>1</v>
      </c>
      <c r="O19" s="41">
        <f t="shared" si="5"/>
        <v>4</v>
      </c>
      <c r="P19" s="41">
        <f t="shared" si="5"/>
        <v>0</v>
      </c>
      <c r="Q19" s="41">
        <f t="shared" si="6"/>
        <v>4</v>
      </c>
    </row>
    <row r="20" spans="1:17" s="138" customFormat="1" ht="18.75" customHeight="1" x14ac:dyDescent="0.2">
      <c r="A20" s="308" t="s">
        <v>89</v>
      </c>
      <c r="B20" s="307" t="s">
        <v>425</v>
      </c>
      <c r="C20" s="41">
        <v>0</v>
      </c>
      <c r="D20" s="41">
        <v>1</v>
      </c>
      <c r="E20" s="41">
        <f t="shared" si="0"/>
        <v>1</v>
      </c>
      <c r="F20" s="41">
        <v>0</v>
      </c>
      <c r="G20" s="41">
        <v>0</v>
      </c>
      <c r="H20" s="41">
        <f t="shared" si="1"/>
        <v>0</v>
      </c>
      <c r="I20" s="41">
        <f t="shared" si="2"/>
        <v>0</v>
      </c>
      <c r="J20" s="41">
        <f t="shared" si="2"/>
        <v>1</v>
      </c>
      <c r="K20" s="41">
        <f t="shared" si="3"/>
        <v>1</v>
      </c>
      <c r="L20" s="41">
        <v>0</v>
      </c>
      <c r="M20" s="41">
        <v>0</v>
      </c>
      <c r="N20" s="41">
        <f t="shared" si="4"/>
        <v>0</v>
      </c>
      <c r="O20" s="41">
        <f t="shared" si="5"/>
        <v>0</v>
      </c>
      <c r="P20" s="41">
        <f t="shared" si="5"/>
        <v>1</v>
      </c>
      <c r="Q20" s="41">
        <f t="shared" si="6"/>
        <v>1</v>
      </c>
    </row>
    <row r="21" spans="1:17" s="138" customFormat="1" ht="18.75" customHeight="1" x14ac:dyDescent="0.2">
      <c r="A21" s="308" t="s">
        <v>90</v>
      </c>
      <c r="B21" s="307" t="s">
        <v>426</v>
      </c>
      <c r="C21" s="41">
        <v>8</v>
      </c>
      <c r="D21" s="41">
        <v>5</v>
      </c>
      <c r="E21" s="41">
        <f t="shared" si="0"/>
        <v>13</v>
      </c>
      <c r="F21" s="41">
        <v>0</v>
      </c>
      <c r="G21" s="41">
        <v>1</v>
      </c>
      <c r="H21" s="41">
        <f t="shared" si="1"/>
        <v>1</v>
      </c>
      <c r="I21" s="41">
        <f t="shared" si="2"/>
        <v>8</v>
      </c>
      <c r="J21" s="41">
        <f t="shared" si="2"/>
        <v>6</v>
      </c>
      <c r="K21" s="41">
        <f t="shared" si="3"/>
        <v>14</v>
      </c>
      <c r="L21" s="41">
        <v>5</v>
      </c>
      <c r="M21" s="41">
        <v>17</v>
      </c>
      <c r="N21" s="41">
        <f t="shared" si="4"/>
        <v>22</v>
      </c>
      <c r="O21" s="41">
        <f t="shared" si="5"/>
        <v>13</v>
      </c>
      <c r="P21" s="41">
        <f t="shared" si="5"/>
        <v>23</v>
      </c>
      <c r="Q21" s="41">
        <f t="shared" si="6"/>
        <v>36</v>
      </c>
    </row>
    <row r="22" spans="1:17" s="138" customFormat="1" ht="18.75" customHeight="1" x14ac:dyDescent="0.2">
      <c r="A22" s="308" t="s">
        <v>91</v>
      </c>
      <c r="B22" s="307" t="s">
        <v>427</v>
      </c>
      <c r="C22" s="41">
        <v>4</v>
      </c>
      <c r="D22" s="41">
        <v>4</v>
      </c>
      <c r="E22" s="41">
        <f t="shared" si="0"/>
        <v>8</v>
      </c>
      <c r="F22" s="41">
        <v>0</v>
      </c>
      <c r="G22" s="41">
        <v>0</v>
      </c>
      <c r="H22" s="41">
        <f t="shared" si="1"/>
        <v>0</v>
      </c>
      <c r="I22" s="41">
        <f t="shared" si="2"/>
        <v>4</v>
      </c>
      <c r="J22" s="41">
        <f t="shared" si="2"/>
        <v>4</v>
      </c>
      <c r="K22" s="41">
        <f t="shared" si="3"/>
        <v>8</v>
      </c>
      <c r="L22" s="41">
        <v>2</v>
      </c>
      <c r="M22" s="41">
        <v>3</v>
      </c>
      <c r="N22" s="41">
        <f t="shared" si="4"/>
        <v>5</v>
      </c>
      <c r="O22" s="41">
        <f t="shared" si="5"/>
        <v>6</v>
      </c>
      <c r="P22" s="41">
        <f t="shared" si="5"/>
        <v>7</v>
      </c>
      <c r="Q22" s="41">
        <f t="shared" si="6"/>
        <v>13</v>
      </c>
    </row>
    <row r="23" spans="1:17" s="138" customFormat="1" ht="18.75" customHeight="1" x14ac:dyDescent="0.2">
      <c r="A23" s="308" t="s">
        <v>92</v>
      </c>
      <c r="B23" s="307" t="s">
        <v>428</v>
      </c>
      <c r="C23" s="41">
        <v>4</v>
      </c>
      <c r="D23" s="41">
        <v>2</v>
      </c>
      <c r="E23" s="41">
        <f t="shared" si="0"/>
        <v>6</v>
      </c>
      <c r="F23" s="41">
        <v>0</v>
      </c>
      <c r="G23" s="41">
        <v>0</v>
      </c>
      <c r="H23" s="41">
        <f t="shared" si="1"/>
        <v>0</v>
      </c>
      <c r="I23" s="41">
        <f t="shared" si="2"/>
        <v>4</v>
      </c>
      <c r="J23" s="41">
        <f t="shared" si="2"/>
        <v>2</v>
      </c>
      <c r="K23" s="41">
        <f t="shared" si="3"/>
        <v>6</v>
      </c>
      <c r="L23" s="41">
        <v>0</v>
      </c>
      <c r="M23" s="41">
        <v>1</v>
      </c>
      <c r="N23" s="41">
        <f t="shared" si="4"/>
        <v>1</v>
      </c>
      <c r="O23" s="41">
        <f t="shared" si="5"/>
        <v>4</v>
      </c>
      <c r="P23" s="41">
        <f t="shared" si="5"/>
        <v>3</v>
      </c>
      <c r="Q23" s="41">
        <f t="shared" si="6"/>
        <v>7</v>
      </c>
    </row>
    <row r="24" spans="1:17" s="138" customFormat="1" ht="18.75" customHeight="1" x14ac:dyDescent="0.2">
      <c r="A24" s="308" t="s">
        <v>93</v>
      </c>
      <c r="B24" s="307" t="s">
        <v>409</v>
      </c>
      <c r="C24" s="41">
        <v>3</v>
      </c>
      <c r="D24" s="41">
        <v>0</v>
      </c>
      <c r="E24" s="41">
        <f t="shared" si="0"/>
        <v>3</v>
      </c>
      <c r="F24" s="41">
        <v>0</v>
      </c>
      <c r="G24" s="41">
        <v>0</v>
      </c>
      <c r="H24" s="41">
        <f t="shared" si="1"/>
        <v>0</v>
      </c>
      <c r="I24" s="41">
        <f t="shared" si="2"/>
        <v>3</v>
      </c>
      <c r="J24" s="41">
        <f t="shared" si="2"/>
        <v>0</v>
      </c>
      <c r="K24" s="41">
        <f t="shared" si="3"/>
        <v>3</v>
      </c>
      <c r="L24" s="41">
        <v>0</v>
      </c>
      <c r="M24" s="41">
        <v>1</v>
      </c>
      <c r="N24" s="41">
        <f t="shared" si="4"/>
        <v>1</v>
      </c>
      <c r="O24" s="41">
        <f t="shared" si="5"/>
        <v>3</v>
      </c>
      <c r="P24" s="41">
        <f t="shared" si="5"/>
        <v>1</v>
      </c>
      <c r="Q24" s="41">
        <f t="shared" si="6"/>
        <v>4</v>
      </c>
    </row>
    <row r="25" spans="1:17" s="138" customFormat="1" ht="18.75" customHeight="1" x14ac:dyDescent="0.2">
      <c r="A25" s="308" t="s">
        <v>94</v>
      </c>
      <c r="B25" s="307" t="s">
        <v>429</v>
      </c>
      <c r="C25" s="41">
        <v>3</v>
      </c>
      <c r="D25" s="41">
        <v>30</v>
      </c>
      <c r="E25" s="41">
        <f t="shared" si="0"/>
        <v>33</v>
      </c>
      <c r="F25" s="41">
        <v>3</v>
      </c>
      <c r="G25" s="41">
        <v>0</v>
      </c>
      <c r="H25" s="41">
        <f t="shared" si="1"/>
        <v>3</v>
      </c>
      <c r="I25" s="41">
        <f t="shared" si="2"/>
        <v>6</v>
      </c>
      <c r="J25" s="41">
        <f t="shared" si="2"/>
        <v>30</v>
      </c>
      <c r="K25" s="41">
        <f t="shared" si="3"/>
        <v>36</v>
      </c>
      <c r="L25" s="41">
        <v>33</v>
      </c>
      <c r="M25" s="41">
        <v>71</v>
      </c>
      <c r="N25" s="41">
        <f t="shared" si="4"/>
        <v>104</v>
      </c>
      <c r="O25" s="41">
        <f t="shared" si="5"/>
        <v>39</v>
      </c>
      <c r="P25" s="41">
        <f t="shared" si="5"/>
        <v>101</v>
      </c>
      <c r="Q25" s="41">
        <f t="shared" si="6"/>
        <v>140</v>
      </c>
    </row>
    <row r="26" spans="1:17" s="138" customFormat="1" ht="18.75" customHeight="1" x14ac:dyDescent="0.2">
      <c r="A26" s="308" t="s">
        <v>430</v>
      </c>
      <c r="B26" s="307" t="s">
        <v>431</v>
      </c>
      <c r="C26" s="41">
        <v>6</v>
      </c>
      <c r="D26" s="41">
        <v>2</v>
      </c>
      <c r="E26" s="41">
        <f t="shared" si="0"/>
        <v>8</v>
      </c>
      <c r="F26" s="41">
        <v>0</v>
      </c>
      <c r="G26" s="41">
        <v>0</v>
      </c>
      <c r="H26" s="41">
        <f t="shared" si="1"/>
        <v>0</v>
      </c>
      <c r="I26" s="41">
        <f t="shared" si="2"/>
        <v>6</v>
      </c>
      <c r="J26" s="41">
        <f t="shared" si="2"/>
        <v>2</v>
      </c>
      <c r="K26" s="41">
        <f t="shared" si="3"/>
        <v>8</v>
      </c>
      <c r="L26" s="41">
        <v>5</v>
      </c>
      <c r="M26" s="41">
        <v>0</v>
      </c>
      <c r="N26" s="41">
        <f t="shared" si="4"/>
        <v>5</v>
      </c>
      <c r="O26" s="41">
        <f t="shared" si="5"/>
        <v>11</v>
      </c>
      <c r="P26" s="41">
        <f t="shared" si="5"/>
        <v>2</v>
      </c>
      <c r="Q26" s="41">
        <f t="shared" si="6"/>
        <v>13</v>
      </c>
    </row>
    <row r="27" spans="1:17" s="138" customFormat="1" ht="18.75" customHeight="1" x14ac:dyDescent="0.2">
      <c r="A27" s="308" t="s">
        <v>432</v>
      </c>
      <c r="B27" s="307" t="s">
        <v>433</v>
      </c>
      <c r="C27" s="41">
        <v>175</v>
      </c>
      <c r="D27" s="41">
        <v>85</v>
      </c>
      <c r="E27" s="41">
        <f t="shared" si="0"/>
        <v>260</v>
      </c>
      <c r="F27" s="41">
        <v>0</v>
      </c>
      <c r="G27" s="41">
        <v>3</v>
      </c>
      <c r="H27" s="41">
        <f t="shared" si="1"/>
        <v>3</v>
      </c>
      <c r="I27" s="41">
        <f t="shared" si="2"/>
        <v>175</v>
      </c>
      <c r="J27" s="41">
        <f t="shared" si="2"/>
        <v>88</v>
      </c>
      <c r="K27" s="41">
        <f t="shared" si="3"/>
        <v>263</v>
      </c>
      <c r="L27" s="41">
        <v>76</v>
      </c>
      <c r="M27" s="41">
        <v>125</v>
      </c>
      <c r="N27" s="41">
        <f t="shared" si="4"/>
        <v>201</v>
      </c>
      <c r="O27" s="41">
        <f t="shared" si="5"/>
        <v>251</v>
      </c>
      <c r="P27" s="41">
        <f t="shared" si="5"/>
        <v>213</v>
      </c>
      <c r="Q27" s="41">
        <f t="shared" si="6"/>
        <v>464</v>
      </c>
    </row>
    <row r="28" spans="1:17" s="138" customFormat="1" ht="18.75" customHeight="1" x14ac:dyDescent="0.2">
      <c r="A28" s="308" t="s">
        <v>434</v>
      </c>
      <c r="B28" s="307" t="s">
        <v>439</v>
      </c>
      <c r="C28" s="41">
        <v>0</v>
      </c>
      <c r="D28" s="41">
        <v>0</v>
      </c>
      <c r="E28" s="41">
        <f t="shared" si="0"/>
        <v>0</v>
      </c>
      <c r="F28" s="41">
        <v>0</v>
      </c>
      <c r="G28" s="41">
        <v>0</v>
      </c>
      <c r="H28" s="41">
        <f t="shared" si="1"/>
        <v>0</v>
      </c>
      <c r="I28" s="41">
        <f t="shared" si="2"/>
        <v>0</v>
      </c>
      <c r="J28" s="41">
        <f t="shared" si="2"/>
        <v>0</v>
      </c>
      <c r="K28" s="41">
        <f t="shared" si="3"/>
        <v>0</v>
      </c>
      <c r="L28" s="41">
        <v>0</v>
      </c>
      <c r="M28" s="41">
        <v>0</v>
      </c>
      <c r="N28" s="41">
        <f t="shared" si="4"/>
        <v>0</v>
      </c>
      <c r="O28" s="41">
        <f t="shared" si="5"/>
        <v>0</v>
      </c>
      <c r="P28" s="41">
        <f t="shared" si="5"/>
        <v>0</v>
      </c>
      <c r="Q28" s="41">
        <f t="shared" si="6"/>
        <v>0</v>
      </c>
    </row>
    <row r="29" spans="1:17" s="138" customFormat="1" ht="18.75" customHeight="1" x14ac:dyDescent="0.2">
      <c r="A29" s="310" t="s">
        <v>436</v>
      </c>
      <c r="B29" s="307" t="s">
        <v>437</v>
      </c>
      <c r="C29" s="41">
        <v>0</v>
      </c>
      <c r="D29" s="41">
        <v>0</v>
      </c>
      <c r="E29" s="41">
        <f t="shared" si="0"/>
        <v>0</v>
      </c>
      <c r="F29" s="41">
        <v>0</v>
      </c>
      <c r="G29" s="41">
        <v>0</v>
      </c>
      <c r="H29" s="41">
        <f t="shared" si="1"/>
        <v>0</v>
      </c>
      <c r="I29" s="41">
        <f t="shared" si="2"/>
        <v>0</v>
      </c>
      <c r="J29" s="41">
        <f t="shared" si="2"/>
        <v>0</v>
      </c>
      <c r="K29" s="41">
        <f t="shared" si="3"/>
        <v>0</v>
      </c>
      <c r="L29" s="41">
        <v>0</v>
      </c>
      <c r="M29" s="41">
        <v>0</v>
      </c>
      <c r="N29" s="41">
        <f t="shared" si="4"/>
        <v>0</v>
      </c>
      <c r="O29" s="41">
        <f t="shared" si="5"/>
        <v>0</v>
      </c>
      <c r="P29" s="41">
        <f t="shared" si="5"/>
        <v>0</v>
      </c>
      <c r="Q29" s="41">
        <f t="shared" si="6"/>
        <v>0</v>
      </c>
    </row>
    <row r="30" spans="1:17" s="138" customFormat="1" ht="18.75" customHeight="1" thickBot="1" x14ac:dyDescent="0.25">
      <c r="A30" s="175"/>
      <c r="B30" s="130" t="s">
        <v>0</v>
      </c>
      <c r="C30" s="412">
        <f>SUM(C9:C29)</f>
        <v>225</v>
      </c>
      <c r="D30" s="412">
        <f t="shared" ref="D30:Q30" si="7">SUM(D9:D29)</f>
        <v>131</v>
      </c>
      <c r="E30" s="412">
        <f t="shared" si="7"/>
        <v>356</v>
      </c>
      <c r="F30" s="412">
        <f t="shared" si="7"/>
        <v>3</v>
      </c>
      <c r="G30" s="412">
        <f t="shared" si="7"/>
        <v>4</v>
      </c>
      <c r="H30" s="412">
        <f t="shared" si="7"/>
        <v>7</v>
      </c>
      <c r="I30" s="412">
        <f t="shared" si="7"/>
        <v>228</v>
      </c>
      <c r="J30" s="412">
        <f t="shared" si="7"/>
        <v>135</v>
      </c>
      <c r="K30" s="412">
        <f t="shared" si="7"/>
        <v>363</v>
      </c>
      <c r="L30" s="412">
        <f t="shared" si="7"/>
        <v>125</v>
      </c>
      <c r="M30" s="412">
        <f t="shared" si="7"/>
        <v>220</v>
      </c>
      <c r="N30" s="412">
        <f t="shared" si="7"/>
        <v>345</v>
      </c>
      <c r="O30" s="412">
        <f t="shared" si="7"/>
        <v>353</v>
      </c>
      <c r="P30" s="412">
        <f t="shared" si="7"/>
        <v>355</v>
      </c>
      <c r="Q30" s="412">
        <f t="shared" si="7"/>
        <v>708</v>
      </c>
    </row>
    <row r="31" spans="1:17" ht="13.5" customHeight="1" thickTop="1" x14ac:dyDescent="0.25">
      <c r="A31" s="24" t="s">
        <v>202</v>
      </c>
      <c r="B31" s="46"/>
      <c r="C31" s="22"/>
      <c r="D31" s="22"/>
      <c r="E31" s="22"/>
      <c r="F31" s="22"/>
      <c r="G31" s="22"/>
      <c r="H31" s="22"/>
      <c r="I31" s="22"/>
      <c r="J31" s="22"/>
      <c r="K31" s="22"/>
      <c r="L31" s="22"/>
      <c r="M31" s="22"/>
      <c r="N31" s="22"/>
      <c r="O31" s="22"/>
      <c r="P31" s="22"/>
      <c r="Q31" s="22"/>
    </row>
    <row r="32" spans="1:17" x14ac:dyDescent="0.2">
      <c r="A32" s="50" t="s">
        <v>357</v>
      </c>
    </row>
    <row r="33" spans="1:1" x14ac:dyDescent="0.2">
      <c r="A33" s="24" t="s">
        <v>343</v>
      </c>
    </row>
  </sheetData>
  <mergeCells count="4">
    <mergeCell ref="A6:A8"/>
    <mergeCell ref="B6:B8"/>
    <mergeCell ref="P6:P7"/>
    <mergeCell ref="A2:Q2"/>
  </mergeCells>
  <pageMargins left="0.7" right="0.7" top="0.75" bottom="0.75" header="0.3" footer="0.3"/>
  <pageSetup paperSize="281" scale="73" orientation="landscape" r:id="rId1"/>
  <headerFooter>
    <oddFooter>&amp;C31</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rgb="FF003300"/>
    <pageSetUpPr fitToPage="1"/>
  </sheetPr>
  <dimension ref="A1:H19"/>
  <sheetViews>
    <sheetView showGridLines="0" workbookViewId="0"/>
  </sheetViews>
  <sheetFormatPr baseColWidth="10" defaultRowHeight="12.75" x14ac:dyDescent="0.2"/>
  <cols>
    <col min="1" max="1" width="42.28515625" style="2" customWidth="1"/>
    <col min="2" max="2" width="18" style="2" customWidth="1"/>
    <col min="3" max="3" width="19.85546875" style="2" customWidth="1"/>
    <col min="4" max="4" width="13" style="2" bestFit="1" customWidth="1"/>
    <col min="5" max="5" width="18.140625" style="2" customWidth="1"/>
    <col min="6" max="6" width="20.7109375" style="2" customWidth="1"/>
    <col min="7" max="7" width="10.85546875" style="2" bestFit="1" customWidth="1"/>
    <col min="8" max="8" width="17" style="2" bestFit="1" customWidth="1"/>
    <col min="9" max="16384" width="11.42578125" style="2"/>
  </cols>
  <sheetData>
    <row r="1" spans="1:8" ht="15.75" x14ac:dyDescent="0.25">
      <c r="A1" s="52" t="str">
        <f>'Cuadro 1'!A3</f>
        <v>Febrero</v>
      </c>
      <c r="B1" s="14"/>
      <c r="C1" s="14"/>
      <c r="D1" s="14"/>
      <c r="E1" s="14"/>
      <c r="F1" s="14"/>
    </row>
    <row r="2" spans="1:8" ht="18" customHeight="1" x14ac:dyDescent="0.25">
      <c r="A2" s="518" t="s">
        <v>69</v>
      </c>
      <c r="B2" s="589"/>
      <c r="C2" s="589"/>
      <c r="D2" s="589"/>
      <c r="E2" s="589"/>
      <c r="F2" s="589"/>
      <c r="G2" s="589"/>
      <c r="H2" s="589"/>
    </row>
    <row r="3" spans="1:8" x14ac:dyDescent="0.2">
      <c r="A3" s="14"/>
      <c r="B3" s="14"/>
      <c r="C3" s="14"/>
      <c r="D3" s="14"/>
      <c r="E3" s="14"/>
      <c r="F3" s="14"/>
    </row>
    <row r="4" spans="1:8" ht="15.75" x14ac:dyDescent="0.25">
      <c r="A4" s="518" t="s">
        <v>104</v>
      </c>
      <c r="B4" s="589"/>
      <c r="C4" s="589"/>
      <c r="D4" s="589"/>
      <c r="E4" s="589"/>
      <c r="F4" s="589"/>
      <c r="G4" s="589"/>
      <c r="H4" s="589"/>
    </row>
    <row r="5" spans="1:8" ht="13.5" customHeight="1" thickBot="1" x14ac:dyDescent="0.25">
      <c r="A5" s="14"/>
      <c r="B5" s="25"/>
      <c r="C5" s="25"/>
      <c r="D5" s="25"/>
      <c r="E5" s="25"/>
      <c r="F5" s="25"/>
    </row>
    <row r="6" spans="1:8" s="138" customFormat="1" ht="15" customHeight="1" thickTop="1" x14ac:dyDescent="0.2">
      <c r="A6" s="549" t="s">
        <v>15</v>
      </c>
      <c r="B6" s="583" t="s">
        <v>139</v>
      </c>
      <c r="C6" s="636"/>
      <c r="D6" s="637"/>
      <c r="E6" s="176" t="s">
        <v>44</v>
      </c>
      <c r="F6" s="177"/>
      <c r="G6" s="183"/>
      <c r="H6" s="520" t="s">
        <v>129</v>
      </c>
    </row>
    <row r="7" spans="1:8" s="138" customFormat="1" ht="15" customHeight="1" x14ac:dyDescent="0.2">
      <c r="A7" s="576"/>
      <c r="B7" s="68" t="s">
        <v>118</v>
      </c>
      <c r="C7" s="69" t="s">
        <v>172</v>
      </c>
      <c r="D7" s="67" t="s">
        <v>0</v>
      </c>
      <c r="E7" s="58" t="s">
        <v>98</v>
      </c>
      <c r="F7" s="178" t="s">
        <v>192</v>
      </c>
      <c r="G7" s="90" t="s">
        <v>0</v>
      </c>
      <c r="H7" s="595"/>
    </row>
    <row r="8" spans="1:8" s="138" customFormat="1" ht="36" customHeight="1" x14ac:dyDescent="0.2">
      <c r="A8" s="179" t="s">
        <v>214</v>
      </c>
      <c r="B8" s="88"/>
      <c r="C8" s="213"/>
      <c r="D8" s="89"/>
      <c r="E8" s="292"/>
      <c r="F8" s="293"/>
      <c r="G8" s="213"/>
      <c r="H8" s="2"/>
    </row>
    <row r="9" spans="1:8" s="138" customFormat="1" ht="24" customHeight="1" x14ac:dyDescent="0.25">
      <c r="A9" s="150" t="s">
        <v>105</v>
      </c>
      <c r="B9" s="20">
        <v>37695</v>
      </c>
      <c r="C9" s="11">
        <v>5146</v>
      </c>
      <c r="D9" s="11">
        <f>SUM(B9:C9)</f>
        <v>42841</v>
      </c>
      <c r="E9" s="11">
        <v>5921</v>
      </c>
      <c r="F9" s="20">
        <v>1360</v>
      </c>
      <c r="G9" s="11">
        <f>SUM(E9:F9)</f>
        <v>7281</v>
      </c>
      <c r="H9" s="20">
        <f>SUM(G9,D9)</f>
        <v>50122</v>
      </c>
    </row>
    <row r="10" spans="1:8" s="138" customFormat="1" ht="18.75" customHeight="1" x14ac:dyDescent="0.25">
      <c r="A10" s="150" t="s">
        <v>224</v>
      </c>
      <c r="B10" s="20">
        <v>8971</v>
      </c>
      <c r="C10" s="11">
        <v>2521</v>
      </c>
      <c r="D10" s="11">
        <f t="shared" ref="D10:D11" si="0">SUM(B10:C10)</f>
        <v>11492</v>
      </c>
      <c r="E10" s="11">
        <v>169</v>
      </c>
      <c r="F10" s="20">
        <v>31</v>
      </c>
      <c r="G10" s="11">
        <f t="shared" ref="G10:G11" si="1">SUM(E10:F10)</f>
        <v>200</v>
      </c>
      <c r="H10" s="20">
        <f t="shared" ref="H10:H11" si="2">SUM(G10,D10)</f>
        <v>11692</v>
      </c>
    </row>
    <row r="11" spans="1:8" s="138" customFormat="1" ht="18.75" customHeight="1" x14ac:dyDescent="0.25">
      <c r="A11" s="150" t="s">
        <v>9</v>
      </c>
      <c r="B11" s="20">
        <v>4684</v>
      </c>
      <c r="C11" s="11">
        <v>15101</v>
      </c>
      <c r="D11" s="11">
        <f t="shared" si="0"/>
        <v>19785</v>
      </c>
      <c r="E11" s="11">
        <v>2814</v>
      </c>
      <c r="F11" s="20">
        <v>358</v>
      </c>
      <c r="G11" s="11">
        <f t="shared" si="1"/>
        <v>3172</v>
      </c>
      <c r="H11" s="20">
        <f t="shared" si="2"/>
        <v>22957</v>
      </c>
    </row>
    <row r="12" spans="1:8" s="138" customFormat="1" ht="53.25" customHeight="1" x14ac:dyDescent="0.25">
      <c r="A12" s="180" t="s">
        <v>215</v>
      </c>
      <c r="B12" s="20"/>
      <c r="C12" s="11"/>
      <c r="D12" s="11"/>
      <c r="E12" s="11"/>
      <c r="F12" s="20"/>
      <c r="G12" s="11"/>
      <c r="H12" s="20"/>
    </row>
    <row r="13" spans="1:8" s="138" customFormat="1" ht="24.75" customHeight="1" x14ac:dyDescent="0.25">
      <c r="A13" s="150" t="s">
        <v>105</v>
      </c>
      <c r="B13" s="20">
        <v>522792.56199999998</v>
      </c>
      <c r="C13" s="11">
        <v>129269.486</v>
      </c>
      <c r="D13" s="11">
        <f>SUM(B13:C13)</f>
        <v>652062.04799999995</v>
      </c>
      <c r="E13" s="11">
        <v>115445.82279999999</v>
      </c>
      <c r="F13" s="20">
        <v>13437.539333333332</v>
      </c>
      <c r="G13" s="11">
        <f>SUM(E13:F13)</f>
        <v>128883.36213333333</v>
      </c>
      <c r="H13" s="20">
        <f>SUM(G13,D13)</f>
        <v>780945.41013333329</v>
      </c>
    </row>
    <row r="14" spans="1:8" s="138" customFormat="1" ht="18.75" customHeight="1" x14ac:dyDescent="0.25">
      <c r="A14" s="150" t="s">
        <v>224</v>
      </c>
      <c r="B14" s="20">
        <v>118631.31600000001</v>
      </c>
      <c r="C14" s="11">
        <v>67539.043999999994</v>
      </c>
      <c r="D14" s="11">
        <f t="shared" ref="D14:D15" si="3">SUM(B14:C14)</f>
        <v>186170.36</v>
      </c>
      <c r="E14" s="11">
        <v>4286.8193000000001</v>
      </c>
      <c r="F14" s="20">
        <v>406.75306589999997</v>
      </c>
      <c r="G14" s="11">
        <f t="shared" ref="G14:G15" si="4">SUM(E14:F14)</f>
        <v>4693.5723659000005</v>
      </c>
      <c r="H14" s="20">
        <f t="shared" ref="H14:H15" si="5">SUM(G14,D14)</f>
        <v>190863.93236589999</v>
      </c>
    </row>
    <row r="15" spans="1:8" s="138" customFormat="1" ht="18.75" customHeight="1" x14ac:dyDescent="0.25">
      <c r="A15" s="181" t="s">
        <v>9</v>
      </c>
      <c r="B15" s="20">
        <v>81829.778999999995</v>
      </c>
      <c r="C15" s="11">
        <v>502880.05</v>
      </c>
      <c r="D15" s="11">
        <f t="shared" si="3"/>
        <v>584709.82900000003</v>
      </c>
      <c r="E15" s="11">
        <v>60871.374633333333</v>
      </c>
      <c r="F15" s="20">
        <v>6860.8578561199993</v>
      </c>
      <c r="G15" s="11">
        <f t="shared" si="4"/>
        <v>67732.232489453338</v>
      </c>
      <c r="H15" s="20">
        <f t="shared" si="5"/>
        <v>652442.06148945331</v>
      </c>
    </row>
    <row r="16" spans="1:8" s="138" customFormat="1" ht="18.75" customHeight="1" thickBot="1" x14ac:dyDescent="0.25">
      <c r="A16" s="184" t="s">
        <v>0</v>
      </c>
      <c r="B16" s="182">
        <f t="shared" ref="B16:D16" si="6">SUM(B13:B15)</f>
        <v>723253.65700000001</v>
      </c>
      <c r="C16" s="182">
        <f t="shared" si="6"/>
        <v>699688.58</v>
      </c>
      <c r="D16" s="182">
        <f t="shared" si="6"/>
        <v>1422942.237</v>
      </c>
      <c r="E16" s="182">
        <f>SUM(E13:E15)</f>
        <v>180604.01673333332</v>
      </c>
      <c r="F16" s="182">
        <f t="shared" ref="F16:H16" si="7">SUM(F13:F15)</f>
        <v>20705.150255353332</v>
      </c>
      <c r="G16" s="182">
        <f t="shared" si="7"/>
        <v>201309.16698868666</v>
      </c>
      <c r="H16" s="182">
        <f t="shared" si="7"/>
        <v>1624251.4039886866</v>
      </c>
    </row>
    <row r="17" spans="1:8" ht="15.75" customHeight="1" thickTop="1" x14ac:dyDescent="0.2">
      <c r="A17" s="78" t="s">
        <v>173</v>
      </c>
      <c r="B17" s="18"/>
      <c r="C17" s="18"/>
      <c r="D17" s="18"/>
      <c r="E17" s="18"/>
      <c r="F17" s="18"/>
      <c r="G17" s="12"/>
    </row>
    <row r="18" spans="1:8" x14ac:dyDescent="0.2">
      <c r="A18" s="24" t="s">
        <v>216</v>
      </c>
      <c r="B18" s="18"/>
      <c r="C18" s="18"/>
      <c r="D18" s="18"/>
      <c r="E18" s="18"/>
      <c r="F18" s="18"/>
      <c r="G18" s="12"/>
    </row>
    <row r="19" spans="1:8" ht="24.75" customHeight="1" x14ac:dyDescent="0.2">
      <c r="A19" s="635" t="s">
        <v>213</v>
      </c>
      <c r="B19" s="428"/>
      <c r="C19" s="428"/>
      <c r="D19" s="428"/>
      <c r="E19" s="428"/>
      <c r="F19" s="428"/>
      <c r="G19" s="428"/>
      <c r="H19" s="428"/>
    </row>
  </sheetData>
  <mergeCells count="6">
    <mergeCell ref="A19:H19"/>
    <mergeCell ref="H6:H7"/>
    <mergeCell ref="A2:H2"/>
    <mergeCell ref="A4:H4"/>
    <mergeCell ref="A6:A7"/>
    <mergeCell ref="B6:D6"/>
  </mergeCells>
  <pageMargins left="0.7" right="0.7" top="0.75" bottom="0.75" header="0.3" footer="0.3"/>
  <pageSetup paperSize="281" orientation="landscape" r:id="rId1"/>
  <headerFooter>
    <oddFooter>&amp;C32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rgb="FF003300"/>
    <pageSetUpPr fitToPage="1"/>
  </sheetPr>
  <dimension ref="A1:W28"/>
  <sheetViews>
    <sheetView showGridLines="0" zoomScale="70" zoomScaleNormal="70" workbookViewId="0"/>
  </sheetViews>
  <sheetFormatPr baseColWidth="10" defaultRowHeight="12.75" x14ac:dyDescent="0.2"/>
  <cols>
    <col min="1" max="1" width="42.5703125" style="2" customWidth="1"/>
    <col min="2" max="2" width="16.42578125" style="2" customWidth="1"/>
    <col min="3" max="3" width="7.42578125" style="2" bestFit="1" customWidth="1"/>
    <col min="4" max="4" width="14.85546875" style="2" customWidth="1"/>
    <col min="5" max="5" width="20" style="2" customWidth="1"/>
    <col min="6" max="6" width="16" style="2" customWidth="1"/>
    <col min="7" max="7" width="16.5703125" style="2" bestFit="1" customWidth="1"/>
    <col min="8" max="8" width="14.7109375" style="2" customWidth="1"/>
    <col min="9" max="9" width="15.85546875" style="2" customWidth="1"/>
    <col min="10" max="10" width="18.140625" style="2" customWidth="1"/>
    <col min="11" max="11" width="17.7109375" style="2" customWidth="1"/>
    <col min="12" max="12" width="16.7109375" style="2" customWidth="1"/>
    <col min="13" max="13" width="17" style="2" customWidth="1"/>
    <col min="14" max="14" width="12.85546875" style="2" bestFit="1" customWidth="1"/>
    <col min="15" max="15" width="13.85546875" style="2" customWidth="1"/>
    <col min="16" max="16" width="16.28515625" style="2" customWidth="1"/>
    <col min="17" max="17" width="15.5703125" style="2" customWidth="1"/>
    <col min="18" max="22" width="14.140625" style="2" customWidth="1"/>
    <col min="23" max="23" width="12.5703125" style="2" customWidth="1"/>
    <col min="24" max="16384" width="11.42578125" style="2"/>
  </cols>
  <sheetData>
    <row r="1" spans="1:23" ht="15.75" x14ac:dyDescent="0.25">
      <c r="A1" s="52" t="str">
        <f>'Cuadro 1'!A3</f>
        <v>Febrero</v>
      </c>
    </row>
    <row r="2" spans="1:23" ht="18" customHeight="1" x14ac:dyDescent="0.25">
      <c r="A2" s="519" t="s">
        <v>70</v>
      </c>
      <c r="B2" s="519"/>
      <c r="C2" s="519"/>
      <c r="D2" s="519"/>
      <c r="E2" s="519"/>
      <c r="F2" s="519"/>
      <c r="G2" s="519"/>
      <c r="H2" s="519"/>
      <c r="I2" s="519"/>
      <c r="J2" s="519"/>
      <c r="K2" s="519"/>
      <c r="L2" s="434"/>
      <c r="M2" s="434"/>
      <c r="N2" s="434"/>
      <c r="O2" s="434"/>
      <c r="P2" s="434"/>
      <c r="Q2" s="434"/>
      <c r="R2" s="434"/>
      <c r="S2" s="434"/>
      <c r="T2" s="434"/>
      <c r="U2" s="434"/>
      <c r="V2" s="434"/>
      <c r="W2" s="434"/>
    </row>
    <row r="4" spans="1:23" ht="18" customHeight="1" x14ac:dyDescent="0.25">
      <c r="A4" s="519" t="s">
        <v>261</v>
      </c>
      <c r="B4" s="434"/>
      <c r="C4" s="434"/>
      <c r="D4" s="434"/>
      <c r="E4" s="434"/>
      <c r="F4" s="434"/>
      <c r="G4" s="434"/>
      <c r="H4" s="434"/>
      <c r="I4" s="434"/>
      <c r="J4" s="434"/>
      <c r="K4" s="434"/>
      <c r="L4" s="434"/>
      <c r="M4" s="434"/>
      <c r="N4" s="434"/>
      <c r="O4" s="434"/>
      <c r="P4" s="434"/>
      <c r="Q4" s="434"/>
      <c r="R4" s="434"/>
      <c r="S4" s="434"/>
      <c r="T4" s="434"/>
      <c r="U4" s="434"/>
      <c r="V4" s="434"/>
      <c r="W4" s="434"/>
    </row>
    <row r="5" spans="1:23" ht="13.5" thickBot="1" x14ac:dyDescent="0.25"/>
    <row r="6" spans="1:23" s="138" customFormat="1" ht="15" customHeight="1" thickTop="1" x14ac:dyDescent="0.2">
      <c r="A6" s="140"/>
      <c r="B6" s="523" t="s">
        <v>416</v>
      </c>
      <c r="C6" s="523" t="s">
        <v>407</v>
      </c>
      <c r="D6" s="523" t="s">
        <v>417</v>
      </c>
      <c r="E6" s="523" t="s">
        <v>418</v>
      </c>
      <c r="F6" s="523" t="s">
        <v>419</v>
      </c>
      <c r="G6" s="523" t="s">
        <v>408</v>
      </c>
      <c r="H6" s="523" t="s">
        <v>420</v>
      </c>
      <c r="I6" s="523" t="s">
        <v>421</v>
      </c>
      <c r="J6" s="523" t="s">
        <v>422</v>
      </c>
      <c r="K6" s="523" t="s">
        <v>423</v>
      </c>
      <c r="L6" s="523" t="s">
        <v>424</v>
      </c>
      <c r="M6" s="523" t="s">
        <v>425</v>
      </c>
      <c r="N6" s="523" t="s">
        <v>426</v>
      </c>
      <c r="O6" s="523" t="s">
        <v>427</v>
      </c>
      <c r="P6" s="523" t="s">
        <v>428</v>
      </c>
      <c r="Q6" s="523" t="s">
        <v>409</v>
      </c>
      <c r="R6" s="523" t="s">
        <v>429</v>
      </c>
      <c r="S6" s="523" t="s">
        <v>431</v>
      </c>
      <c r="T6" s="523" t="s">
        <v>433</v>
      </c>
      <c r="U6" s="523" t="s">
        <v>438</v>
      </c>
      <c r="V6" s="523" t="s">
        <v>437</v>
      </c>
      <c r="W6" s="520" t="s">
        <v>262</v>
      </c>
    </row>
    <row r="7" spans="1:23" s="138" customFormat="1" ht="15" customHeight="1" x14ac:dyDescent="0.2">
      <c r="A7" s="142" t="s">
        <v>25</v>
      </c>
      <c r="B7" s="524"/>
      <c r="C7" s="524"/>
      <c r="D7" s="524"/>
      <c r="E7" s="524"/>
      <c r="F7" s="524"/>
      <c r="G7" s="524"/>
      <c r="H7" s="524"/>
      <c r="I7" s="524"/>
      <c r="J7" s="524"/>
      <c r="K7" s="524"/>
      <c r="L7" s="524"/>
      <c r="M7" s="524"/>
      <c r="N7" s="524"/>
      <c r="O7" s="524"/>
      <c r="P7" s="524"/>
      <c r="Q7" s="524"/>
      <c r="R7" s="524"/>
      <c r="S7" s="524"/>
      <c r="T7" s="524"/>
      <c r="U7" s="524"/>
      <c r="V7" s="524"/>
      <c r="W7" s="626"/>
    </row>
    <row r="8" spans="1:23" s="138" customFormat="1" ht="24" customHeight="1" x14ac:dyDescent="0.2">
      <c r="A8" s="143"/>
      <c r="B8" s="525"/>
      <c r="C8" s="525"/>
      <c r="D8" s="525"/>
      <c r="E8" s="525"/>
      <c r="F8" s="525"/>
      <c r="G8" s="525"/>
      <c r="H8" s="525"/>
      <c r="I8" s="525"/>
      <c r="J8" s="525"/>
      <c r="K8" s="525"/>
      <c r="L8" s="525"/>
      <c r="M8" s="525"/>
      <c r="N8" s="525"/>
      <c r="O8" s="525"/>
      <c r="P8" s="525"/>
      <c r="Q8" s="525"/>
      <c r="R8" s="525"/>
      <c r="S8" s="525"/>
      <c r="T8" s="525"/>
      <c r="U8" s="525"/>
      <c r="V8" s="525"/>
      <c r="W8" s="595"/>
    </row>
    <row r="9" spans="1:23" s="138" customFormat="1" ht="15.75" x14ac:dyDescent="0.25">
      <c r="A9" s="126" t="s">
        <v>29</v>
      </c>
      <c r="B9" s="11">
        <v>72</v>
      </c>
      <c r="C9" s="11">
        <v>0</v>
      </c>
      <c r="D9" s="11">
        <v>0</v>
      </c>
      <c r="E9" s="11">
        <v>0</v>
      </c>
      <c r="F9" s="11">
        <v>0</v>
      </c>
      <c r="G9" s="11">
        <v>76</v>
      </c>
      <c r="H9" s="11">
        <v>0</v>
      </c>
      <c r="I9" s="11">
        <v>3</v>
      </c>
      <c r="J9" s="11">
        <v>103</v>
      </c>
      <c r="K9" s="11">
        <v>0</v>
      </c>
      <c r="L9" s="11">
        <v>0</v>
      </c>
      <c r="M9" s="11">
        <v>0</v>
      </c>
      <c r="N9" s="11">
        <v>0</v>
      </c>
      <c r="O9" s="11">
        <v>69</v>
      </c>
      <c r="P9" s="11">
        <v>0</v>
      </c>
      <c r="Q9" s="11">
        <v>0</v>
      </c>
      <c r="R9" s="11">
        <v>0</v>
      </c>
      <c r="S9" s="11">
        <v>0</v>
      </c>
      <c r="T9" s="11">
        <v>124</v>
      </c>
      <c r="U9" s="11">
        <v>0</v>
      </c>
      <c r="V9" s="11">
        <v>0</v>
      </c>
      <c r="W9" s="133">
        <v>447</v>
      </c>
    </row>
    <row r="10" spans="1:23" s="138" customFormat="1" ht="15.75" x14ac:dyDescent="0.25">
      <c r="A10" s="128" t="s">
        <v>30</v>
      </c>
      <c r="B10" s="11">
        <v>0</v>
      </c>
      <c r="C10" s="11">
        <v>60</v>
      </c>
      <c r="D10" s="11">
        <v>30</v>
      </c>
      <c r="E10" s="11">
        <v>0</v>
      </c>
      <c r="F10" s="11">
        <v>30</v>
      </c>
      <c r="G10" s="11">
        <v>126</v>
      </c>
      <c r="H10" s="11">
        <v>45</v>
      </c>
      <c r="I10" s="11">
        <v>90</v>
      </c>
      <c r="J10" s="11">
        <v>36</v>
      </c>
      <c r="K10" s="11">
        <v>0</v>
      </c>
      <c r="L10" s="11">
        <v>0</v>
      </c>
      <c r="M10" s="11">
        <v>0</v>
      </c>
      <c r="N10" s="11">
        <v>30</v>
      </c>
      <c r="O10" s="11">
        <v>140</v>
      </c>
      <c r="P10" s="11">
        <v>0</v>
      </c>
      <c r="Q10" s="11">
        <v>0</v>
      </c>
      <c r="R10" s="11">
        <v>595</v>
      </c>
      <c r="S10" s="11">
        <v>11</v>
      </c>
      <c r="T10" s="11">
        <v>3</v>
      </c>
      <c r="U10" s="11">
        <v>0</v>
      </c>
      <c r="V10" s="11">
        <v>0</v>
      </c>
      <c r="W10" s="134">
        <v>1196</v>
      </c>
    </row>
    <row r="11" spans="1:23" s="138" customFormat="1" ht="15.75" x14ac:dyDescent="0.25">
      <c r="A11" s="128" t="s">
        <v>31</v>
      </c>
      <c r="B11" s="11">
        <v>0</v>
      </c>
      <c r="C11" s="11">
        <v>90</v>
      </c>
      <c r="D11" s="11">
        <v>58</v>
      </c>
      <c r="E11" s="11">
        <v>0</v>
      </c>
      <c r="F11" s="11">
        <v>0</v>
      </c>
      <c r="G11" s="11">
        <v>256</v>
      </c>
      <c r="H11" s="11">
        <v>421</v>
      </c>
      <c r="I11" s="11">
        <v>255</v>
      </c>
      <c r="J11" s="11">
        <v>256</v>
      </c>
      <c r="K11" s="11">
        <v>0</v>
      </c>
      <c r="L11" s="11">
        <v>0</v>
      </c>
      <c r="M11" s="11">
        <v>0</v>
      </c>
      <c r="N11" s="11">
        <v>0</v>
      </c>
      <c r="O11" s="11">
        <v>180</v>
      </c>
      <c r="P11" s="11">
        <v>0</v>
      </c>
      <c r="Q11" s="11">
        <v>122</v>
      </c>
      <c r="R11" s="11">
        <v>142</v>
      </c>
      <c r="S11" s="11">
        <v>0</v>
      </c>
      <c r="T11" s="11">
        <v>329</v>
      </c>
      <c r="U11" s="11">
        <v>0</v>
      </c>
      <c r="V11" s="11">
        <v>0</v>
      </c>
      <c r="W11" s="134">
        <v>2109</v>
      </c>
    </row>
    <row r="12" spans="1:23" s="138" customFormat="1" ht="15.75" x14ac:dyDescent="0.25">
      <c r="A12" s="128" t="s">
        <v>32</v>
      </c>
      <c r="B12" s="11">
        <v>104</v>
      </c>
      <c r="C12" s="11">
        <v>226</v>
      </c>
      <c r="D12" s="11">
        <v>116</v>
      </c>
      <c r="E12" s="11">
        <v>0</v>
      </c>
      <c r="F12" s="11">
        <v>0</v>
      </c>
      <c r="G12" s="11">
        <v>15</v>
      </c>
      <c r="H12" s="11">
        <v>35</v>
      </c>
      <c r="I12" s="11">
        <v>90</v>
      </c>
      <c r="J12" s="11">
        <v>0</v>
      </c>
      <c r="K12" s="11">
        <v>48</v>
      </c>
      <c r="L12" s="11">
        <v>0</v>
      </c>
      <c r="M12" s="11">
        <v>0</v>
      </c>
      <c r="N12" s="11">
        <v>0</v>
      </c>
      <c r="O12" s="11">
        <v>134</v>
      </c>
      <c r="P12" s="11">
        <v>0</v>
      </c>
      <c r="Q12" s="11">
        <v>229</v>
      </c>
      <c r="R12" s="11">
        <v>30</v>
      </c>
      <c r="S12" s="11">
        <v>0</v>
      </c>
      <c r="T12" s="11">
        <v>45</v>
      </c>
      <c r="U12" s="11">
        <v>81</v>
      </c>
      <c r="V12" s="11">
        <v>0</v>
      </c>
      <c r="W12" s="134">
        <v>1153</v>
      </c>
    </row>
    <row r="13" spans="1:23" s="138" customFormat="1" ht="15.75" x14ac:dyDescent="0.25">
      <c r="A13" s="128" t="s">
        <v>33</v>
      </c>
      <c r="B13" s="11">
        <v>98</v>
      </c>
      <c r="C13" s="11">
        <v>120</v>
      </c>
      <c r="D13" s="11">
        <v>187</v>
      </c>
      <c r="E13" s="11">
        <v>0</v>
      </c>
      <c r="F13" s="11">
        <v>0</v>
      </c>
      <c r="G13" s="11">
        <v>125</v>
      </c>
      <c r="H13" s="11">
        <v>280</v>
      </c>
      <c r="I13" s="11">
        <v>182</v>
      </c>
      <c r="J13" s="11">
        <v>210</v>
      </c>
      <c r="K13" s="11">
        <v>60</v>
      </c>
      <c r="L13" s="11">
        <v>0</v>
      </c>
      <c r="M13" s="11">
        <v>0</v>
      </c>
      <c r="N13" s="11">
        <v>96</v>
      </c>
      <c r="O13" s="11">
        <v>90</v>
      </c>
      <c r="P13" s="11">
        <v>0</v>
      </c>
      <c r="Q13" s="11">
        <v>60</v>
      </c>
      <c r="R13" s="11">
        <v>17</v>
      </c>
      <c r="S13" s="11">
        <v>120</v>
      </c>
      <c r="T13" s="11">
        <v>60</v>
      </c>
      <c r="U13" s="11">
        <v>68</v>
      </c>
      <c r="V13" s="11">
        <v>0</v>
      </c>
      <c r="W13" s="134">
        <v>1773</v>
      </c>
    </row>
    <row r="14" spans="1:23" s="138" customFormat="1" ht="15.75" x14ac:dyDescent="0.25">
      <c r="A14" s="128" t="s">
        <v>34</v>
      </c>
      <c r="B14" s="11">
        <v>175</v>
      </c>
      <c r="C14" s="11">
        <v>17</v>
      </c>
      <c r="D14" s="11">
        <v>258</v>
      </c>
      <c r="E14" s="11">
        <v>3</v>
      </c>
      <c r="F14" s="11">
        <v>30</v>
      </c>
      <c r="G14" s="11">
        <v>797</v>
      </c>
      <c r="H14" s="11">
        <v>740</v>
      </c>
      <c r="I14" s="11">
        <v>620</v>
      </c>
      <c r="J14" s="11">
        <v>594</v>
      </c>
      <c r="K14" s="11">
        <v>41</v>
      </c>
      <c r="L14" s="11">
        <v>35</v>
      </c>
      <c r="M14" s="11">
        <v>73</v>
      </c>
      <c r="N14" s="11">
        <v>137</v>
      </c>
      <c r="O14" s="11">
        <v>78</v>
      </c>
      <c r="P14" s="11">
        <v>0</v>
      </c>
      <c r="Q14" s="11">
        <v>30</v>
      </c>
      <c r="R14" s="11">
        <v>178</v>
      </c>
      <c r="S14" s="11">
        <v>0</v>
      </c>
      <c r="T14" s="11">
        <v>309</v>
      </c>
      <c r="U14" s="11">
        <v>525</v>
      </c>
      <c r="V14" s="11">
        <v>0</v>
      </c>
      <c r="W14" s="134">
        <v>4640</v>
      </c>
    </row>
    <row r="15" spans="1:23" s="138" customFormat="1" ht="15.75" x14ac:dyDescent="0.25">
      <c r="A15" s="128" t="s">
        <v>99</v>
      </c>
      <c r="B15" s="11">
        <v>600</v>
      </c>
      <c r="C15" s="11">
        <v>30</v>
      </c>
      <c r="D15" s="11">
        <v>353</v>
      </c>
      <c r="E15" s="11">
        <v>30</v>
      </c>
      <c r="F15" s="11">
        <v>30</v>
      </c>
      <c r="G15" s="11">
        <v>296</v>
      </c>
      <c r="H15" s="11">
        <v>278</v>
      </c>
      <c r="I15" s="11">
        <v>278</v>
      </c>
      <c r="J15" s="11">
        <v>158</v>
      </c>
      <c r="K15" s="11">
        <v>14</v>
      </c>
      <c r="L15" s="11">
        <v>0</v>
      </c>
      <c r="M15" s="11">
        <v>65</v>
      </c>
      <c r="N15" s="11">
        <v>40</v>
      </c>
      <c r="O15" s="11">
        <v>65</v>
      </c>
      <c r="P15" s="11">
        <v>424</v>
      </c>
      <c r="Q15" s="11">
        <v>7</v>
      </c>
      <c r="R15" s="11">
        <v>61</v>
      </c>
      <c r="S15" s="11">
        <v>0</v>
      </c>
      <c r="T15" s="11">
        <v>80</v>
      </c>
      <c r="U15" s="11">
        <v>90</v>
      </c>
      <c r="V15" s="11">
        <v>0</v>
      </c>
      <c r="W15" s="134">
        <v>2899</v>
      </c>
    </row>
    <row r="16" spans="1:23" s="138" customFormat="1" ht="15.75" x14ac:dyDescent="0.25">
      <c r="A16" s="128" t="s">
        <v>36</v>
      </c>
      <c r="B16" s="11">
        <v>668</v>
      </c>
      <c r="C16" s="11">
        <v>0</v>
      </c>
      <c r="D16" s="11">
        <v>337</v>
      </c>
      <c r="E16" s="11">
        <v>0</v>
      </c>
      <c r="F16" s="11">
        <v>0</v>
      </c>
      <c r="G16" s="11">
        <v>297</v>
      </c>
      <c r="H16" s="11">
        <v>505</v>
      </c>
      <c r="I16" s="11">
        <v>339</v>
      </c>
      <c r="J16" s="11">
        <v>73</v>
      </c>
      <c r="K16" s="11">
        <v>0</v>
      </c>
      <c r="L16" s="11">
        <v>0</v>
      </c>
      <c r="M16" s="11">
        <v>19</v>
      </c>
      <c r="N16" s="11">
        <v>115</v>
      </c>
      <c r="O16" s="11">
        <v>53</v>
      </c>
      <c r="P16" s="11">
        <v>0</v>
      </c>
      <c r="Q16" s="11">
        <v>0</v>
      </c>
      <c r="R16" s="11">
        <v>1794</v>
      </c>
      <c r="S16" s="11">
        <v>0</v>
      </c>
      <c r="T16" s="11">
        <v>105</v>
      </c>
      <c r="U16" s="11">
        <v>401</v>
      </c>
      <c r="V16" s="11">
        <v>0</v>
      </c>
      <c r="W16" s="134">
        <v>4706</v>
      </c>
    </row>
    <row r="17" spans="1:23" s="138" customFormat="1" ht="15.75" x14ac:dyDescent="0.25">
      <c r="A17" s="128" t="s">
        <v>410</v>
      </c>
      <c r="B17" s="11">
        <v>194</v>
      </c>
      <c r="C17" s="11">
        <v>0</v>
      </c>
      <c r="D17" s="11">
        <v>81</v>
      </c>
      <c r="E17" s="11">
        <v>0</v>
      </c>
      <c r="F17" s="11">
        <v>60</v>
      </c>
      <c r="G17" s="11">
        <v>81</v>
      </c>
      <c r="H17" s="11">
        <v>266</v>
      </c>
      <c r="I17" s="11">
        <v>147</v>
      </c>
      <c r="J17" s="11">
        <v>169</v>
      </c>
      <c r="K17" s="11">
        <v>0</v>
      </c>
      <c r="L17" s="11">
        <v>0</v>
      </c>
      <c r="M17" s="11">
        <v>0</v>
      </c>
      <c r="N17" s="11">
        <v>0</v>
      </c>
      <c r="O17" s="11">
        <v>15</v>
      </c>
      <c r="P17" s="11">
        <v>0</v>
      </c>
      <c r="Q17" s="11">
        <v>6</v>
      </c>
      <c r="R17" s="11">
        <v>5</v>
      </c>
      <c r="S17" s="11">
        <v>48</v>
      </c>
      <c r="T17" s="11">
        <v>20</v>
      </c>
      <c r="U17" s="11">
        <v>0</v>
      </c>
      <c r="V17" s="11">
        <v>0</v>
      </c>
      <c r="W17" s="134">
        <v>1092</v>
      </c>
    </row>
    <row r="18" spans="1:23" s="138" customFormat="1" ht="15.75" x14ac:dyDescent="0.25">
      <c r="A18" s="128" t="s">
        <v>37</v>
      </c>
      <c r="B18" s="11">
        <v>247</v>
      </c>
      <c r="C18" s="11">
        <v>60</v>
      </c>
      <c r="D18" s="11">
        <v>743</v>
      </c>
      <c r="E18" s="11">
        <v>0</v>
      </c>
      <c r="F18" s="11">
        <v>0</v>
      </c>
      <c r="G18" s="11">
        <v>537</v>
      </c>
      <c r="H18" s="11">
        <v>688</v>
      </c>
      <c r="I18" s="11">
        <v>430</v>
      </c>
      <c r="J18" s="11">
        <v>332</v>
      </c>
      <c r="K18" s="11">
        <v>0</v>
      </c>
      <c r="L18" s="11">
        <v>0</v>
      </c>
      <c r="M18" s="11">
        <v>90</v>
      </c>
      <c r="N18" s="11">
        <v>10</v>
      </c>
      <c r="O18" s="11">
        <v>144</v>
      </c>
      <c r="P18" s="11">
        <v>1970</v>
      </c>
      <c r="Q18" s="11">
        <v>43</v>
      </c>
      <c r="R18" s="11">
        <v>4134</v>
      </c>
      <c r="S18" s="11">
        <v>0</v>
      </c>
      <c r="T18" s="11">
        <v>202</v>
      </c>
      <c r="U18" s="11">
        <v>48</v>
      </c>
      <c r="V18" s="11">
        <v>0</v>
      </c>
      <c r="W18" s="134">
        <v>9678</v>
      </c>
    </row>
    <row r="19" spans="1:23" s="138" customFormat="1" ht="15.75" x14ac:dyDescent="0.25">
      <c r="A19" s="128" t="s">
        <v>38</v>
      </c>
      <c r="B19" s="11">
        <v>366</v>
      </c>
      <c r="C19" s="11">
        <v>0</v>
      </c>
      <c r="D19" s="11">
        <v>572</v>
      </c>
      <c r="E19" s="11">
        <v>0</v>
      </c>
      <c r="F19" s="11">
        <v>7</v>
      </c>
      <c r="G19" s="11">
        <v>641</v>
      </c>
      <c r="H19" s="11">
        <v>613</v>
      </c>
      <c r="I19" s="11">
        <v>370</v>
      </c>
      <c r="J19" s="11">
        <v>310</v>
      </c>
      <c r="K19" s="11">
        <v>0</v>
      </c>
      <c r="L19" s="11">
        <v>14</v>
      </c>
      <c r="M19" s="11">
        <v>0</v>
      </c>
      <c r="N19" s="11">
        <v>0</v>
      </c>
      <c r="O19" s="11">
        <v>88</v>
      </c>
      <c r="P19" s="11">
        <v>0</v>
      </c>
      <c r="Q19" s="11">
        <v>216</v>
      </c>
      <c r="R19" s="11">
        <v>3495</v>
      </c>
      <c r="S19" s="11">
        <v>30</v>
      </c>
      <c r="T19" s="11">
        <v>235</v>
      </c>
      <c r="U19" s="11">
        <v>75</v>
      </c>
      <c r="V19" s="11">
        <v>14</v>
      </c>
      <c r="W19" s="134">
        <v>7046</v>
      </c>
    </row>
    <row r="20" spans="1:23" s="138" customFormat="1" ht="15.75" x14ac:dyDescent="0.25">
      <c r="A20" s="128" t="s">
        <v>39</v>
      </c>
      <c r="B20" s="11">
        <v>284</v>
      </c>
      <c r="C20" s="11">
        <v>60</v>
      </c>
      <c r="D20" s="11">
        <v>165</v>
      </c>
      <c r="E20" s="11">
        <v>0</v>
      </c>
      <c r="F20" s="11">
        <v>0</v>
      </c>
      <c r="G20" s="11">
        <v>200</v>
      </c>
      <c r="H20" s="11">
        <v>241</v>
      </c>
      <c r="I20" s="11">
        <v>145</v>
      </c>
      <c r="J20" s="11">
        <v>185</v>
      </c>
      <c r="K20" s="11">
        <v>0</v>
      </c>
      <c r="L20" s="11">
        <v>25</v>
      </c>
      <c r="M20" s="11">
        <v>7</v>
      </c>
      <c r="N20" s="11">
        <v>90</v>
      </c>
      <c r="O20" s="11">
        <v>22</v>
      </c>
      <c r="P20" s="11">
        <v>0</v>
      </c>
      <c r="Q20" s="11">
        <v>60</v>
      </c>
      <c r="R20" s="11">
        <v>1563</v>
      </c>
      <c r="S20" s="11">
        <v>0</v>
      </c>
      <c r="T20" s="11">
        <v>60</v>
      </c>
      <c r="U20" s="11">
        <v>181</v>
      </c>
      <c r="V20" s="11">
        <v>0</v>
      </c>
      <c r="W20" s="134">
        <v>3288</v>
      </c>
    </row>
    <row r="21" spans="1:23" s="138" customFormat="1" ht="15.75" x14ac:dyDescent="0.25">
      <c r="A21" s="129" t="s">
        <v>40</v>
      </c>
      <c r="B21" s="11">
        <v>333</v>
      </c>
      <c r="C21" s="11">
        <v>0</v>
      </c>
      <c r="D21" s="11">
        <v>209</v>
      </c>
      <c r="E21" s="11">
        <v>0</v>
      </c>
      <c r="F21" s="11">
        <v>0</v>
      </c>
      <c r="G21" s="11">
        <v>377</v>
      </c>
      <c r="H21" s="11">
        <v>337</v>
      </c>
      <c r="I21" s="11">
        <v>199</v>
      </c>
      <c r="J21" s="11">
        <v>494</v>
      </c>
      <c r="K21" s="11">
        <v>0</v>
      </c>
      <c r="L21" s="11">
        <v>0</v>
      </c>
      <c r="M21" s="11">
        <v>51</v>
      </c>
      <c r="N21" s="11">
        <v>39</v>
      </c>
      <c r="O21" s="11">
        <v>77</v>
      </c>
      <c r="P21" s="11">
        <v>0</v>
      </c>
      <c r="Q21" s="11">
        <v>0</v>
      </c>
      <c r="R21" s="11">
        <v>897</v>
      </c>
      <c r="S21" s="11">
        <v>0</v>
      </c>
      <c r="T21" s="11">
        <v>30</v>
      </c>
      <c r="U21" s="11">
        <v>81</v>
      </c>
      <c r="V21" s="11">
        <v>0</v>
      </c>
      <c r="W21" s="134">
        <v>3124</v>
      </c>
    </row>
    <row r="22" spans="1:23" s="138" customFormat="1" ht="15.75" x14ac:dyDescent="0.25">
      <c r="A22" s="129" t="s">
        <v>41</v>
      </c>
      <c r="B22" s="11">
        <v>11</v>
      </c>
      <c r="C22" s="11">
        <v>0</v>
      </c>
      <c r="D22" s="11">
        <v>0</v>
      </c>
      <c r="E22" s="11">
        <v>0</v>
      </c>
      <c r="F22" s="11">
        <v>0</v>
      </c>
      <c r="G22" s="11">
        <v>67</v>
      </c>
      <c r="H22" s="11">
        <v>82</v>
      </c>
      <c r="I22" s="11">
        <v>72</v>
      </c>
      <c r="J22" s="11">
        <v>75</v>
      </c>
      <c r="K22" s="11">
        <v>0</v>
      </c>
      <c r="L22" s="11">
        <v>0</v>
      </c>
      <c r="M22" s="11">
        <v>30</v>
      </c>
      <c r="N22" s="11">
        <v>0</v>
      </c>
      <c r="O22" s="11">
        <v>0</v>
      </c>
      <c r="P22" s="11">
        <v>0</v>
      </c>
      <c r="Q22" s="11">
        <v>0</v>
      </c>
      <c r="R22" s="11">
        <v>0</v>
      </c>
      <c r="S22" s="11">
        <v>0</v>
      </c>
      <c r="T22" s="11">
        <v>0</v>
      </c>
      <c r="U22" s="11">
        <v>29</v>
      </c>
      <c r="V22" s="11">
        <v>0</v>
      </c>
      <c r="W22" s="134">
        <v>366</v>
      </c>
    </row>
    <row r="23" spans="1:23" s="138" customFormat="1" ht="15.75" x14ac:dyDescent="0.25">
      <c r="A23" s="128" t="s">
        <v>42</v>
      </c>
      <c r="B23" s="11">
        <v>78</v>
      </c>
      <c r="C23" s="11">
        <v>0</v>
      </c>
      <c r="D23" s="11">
        <v>69</v>
      </c>
      <c r="E23" s="11">
        <v>0</v>
      </c>
      <c r="F23" s="11">
        <v>0</v>
      </c>
      <c r="G23" s="11">
        <v>119</v>
      </c>
      <c r="H23" s="11">
        <v>113</v>
      </c>
      <c r="I23" s="11">
        <v>63</v>
      </c>
      <c r="J23" s="11">
        <v>25</v>
      </c>
      <c r="K23" s="11">
        <v>0</v>
      </c>
      <c r="L23" s="11">
        <v>0</v>
      </c>
      <c r="M23" s="11">
        <v>0</v>
      </c>
      <c r="N23" s="11">
        <v>0</v>
      </c>
      <c r="O23" s="11">
        <v>27</v>
      </c>
      <c r="P23" s="11">
        <v>0</v>
      </c>
      <c r="Q23" s="11">
        <v>0</v>
      </c>
      <c r="R23" s="11">
        <v>5</v>
      </c>
      <c r="S23" s="11">
        <v>0</v>
      </c>
      <c r="T23" s="11">
        <v>0</v>
      </c>
      <c r="U23" s="11">
        <v>0</v>
      </c>
      <c r="V23" s="11">
        <v>6</v>
      </c>
      <c r="W23" s="134">
        <v>505</v>
      </c>
    </row>
    <row r="24" spans="1:23" s="138" customFormat="1" ht="15.75" x14ac:dyDescent="0.25">
      <c r="A24" s="128" t="s">
        <v>43</v>
      </c>
      <c r="B24" s="11">
        <v>577</v>
      </c>
      <c r="C24" s="11">
        <v>52</v>
      </c>
      <c r="D24" s="11">
        <v>3001</v>
      </c>
      <c r="E24" s="11">
        <v>2</v>
      </c>
      <c r="F24" s="11">
        <v>169</v>
      </c>
      <c r="G24" s="11">
        <v>2696</v>
      </c>
      <c r="H24" s="11">
        <v>3856</v>
      </c>
      <c r="I24" s="11">
        <v>2048</v>
      </c>
      <c r="J24" s="11">
        <v>1380</v>
      </c>
      <c r="K24" s="11">
        <v>265</v>
      </c>
      <c r="L24" s="11">
        <v>385</v>
      </c>
      <c r="M24" s="11">
        <v>286</v>
      </c>
      <c r="N24" s="11">
        <v>678</v>
      </c>
      <c r="O24" s="11">
        <v>1058</v>
      </c>
      <c r="P24" s="11">
        <v>786</v>
      </c>
      <c r="Q24" s="11">
        <v>365</v>
      </c>
      <c r="R24" s="11">
        <v>7122</v>
      </c>
      <c r="S24" s="11">
        <v>53</v>
      </c>
      <c r="T24" s="11">
        <v>2003</v>
      </c>
      <c r="U24" s="11">
        <v>3314</v>
      </c>
      <c r="V24" s="11">
        <v>0</v>
      </c>
      <c r="W24" s="134">
        <v>30096</v>
      </c>
    </row>
    <row r="25" spans="1:23" s="138" customFormat="1" ht="18.75" customHeight="1" thickBot="1" x14ac:dyDescent="0.25">
      <c r="A25" s="130" t="s">
        <v>0</v>
      </c>
      <c r="B25" s="135">
        <v>3807</v>
      </c>
      <c r="C25" s="135">
        <v>715</v>
      </c>
      <c r="D25" s="135">
        <v>6179</v>
      </c>
      <c r="E25" s="135">
        <v>35</v>
      </c>
      <c r="F25" s="135">
        <v>326</v>
      </c>
      <c r="G25" s="135">
        <v>6706</v>
      </c>
      <c r="H25" s="135">
        <v>8500</v>
      </c>
      <c r="I25" s="135">
        <v>5331</v>
      </c>
      <c r="J25" s="135">
        <v>4400</v>
      </c>
      <c r="K25" s="137">
        <v>428</v>
      </c>
      <c r="L25" s="137">
        <v>459</v>
      </c>
      <c r="M25" s="137">
        <v>621</v>
      </c>
      <c r="N25" s="137">
        <v>1235</v>
      </c>
      <c r="O25" s="137">
        <v>2240</v>
      </c>
      <c r="P25" s="137">
        <v>3180</v>
      </c>
      <c r="Q25" s="137">
        <v>1138</v>
      </c>
      <c r="R25" s="137">
        <v>20038</v>
      </c>
      <c r="S25" s="137">
        <v>262</v>
      </c>
      <c r="T25" s="137">
        <v>3605</v>
      </c>
      <c r="U25" s="137">
        <v>4893</v>
      </c>
      <c r="V25" s="137">
        <v>20</v>
      </c>
      <c r="W25" s="137">
        <v>74118</v>
      </c>
    </row>
    <row r="26" spans="1:23" ht="13.5" thickTop="1" x14ac:dyDescent="0.2">
      <c r="A26" s="24" t="s">
        <v>298</v>
      </c>
    </row>
    <row r="27" spans="1:23" x14ac:dyDescent="0.2">
      <c r="A27" s="50" t="s">
        <v>186</v>
      </c>
    </row>
    <row r="28" spans="1:23" x14ac:dyDescent="0.2">
      <c r="A28" s="24" t="s">
        <v>345</v>
      </c>
    </row>
  </sheetData>
  <mergeCells count="24">
    <mergeCell ref="A2:W2"/>
    <mergeCell ref="A4:W4"/>
    <mergeCell ref="R6:R8"/>
    <mergeCell ref="L6:L8"/>
    <mergeCell ref="M6:M8"/>
    <mergeCell ref="O6:O8"/>
    <mergeCell ref="P6:P8"/>
    <mergeCell ref="Q6:Q8"/>
    <mergeCell ref="B6:B8"/>
    <mergeCell ref="D6:D8"/>
    <mergeCell ref="E6:E8"/>
    <mergeCell ref="H6:H8"/>
    <mergeCell ref="I6:I8"/>
    <mergeCell ref="T6:T8"/>
    <mergeCell ref="U6:U8"/>
    <mergeCell ref="V6:V8"/>
    <mergeCell ref="W6:W8"/>
    <mergeCell ref="F6:F8"/>
    <mergeCell ref="G6:G8"/>
    <mergeCell ref="C6:C8"/>
    <mergeCell ref="N6:N8"/>
    <mergeCell ref="S6:S8"/>
    <mergeCell ref="J6:J8"/>
    <mergeCell ref="K6:K8"/>
  </mergeCells>
  <pageMargins left="0.7" right="0.7" top="0.75" bottom="0.75" header="0.3" footer="0.3"/>
  <pageSetup paperSize="281" scale="51" orientation="landscape" horizontalDpi="300" verticalDpi="300" r:id="rId1"/>
  <headerFooter alignWithMargins="0">
    <oddFooter>&amp;C33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rgb="FF003300"/>
    <pageSetUpPr fitToPage="1"/>
  </sheetPr>
  <dimension ref="A1:P27"/>
  <sheetViews>
    <sheetView showGridLines="0" zoomScale="85" zoomScaleNormal="85" workbookViewId="0"/>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1" width="11.42578125" style="2" customWidth="1"/>
    <col min="12" max="12" width="10.5703125" style="2" customWidth="1"/>
    <col min="13" max="13" width="9.140625" style="2" customWidth="1"/>
    <col min="14" max="15" width="10.42578125" style="2" customWidth="1"/>
    <col min="16" max="16" width="8.5703125" style="2" customWidth="1"/>
    <col min="17" max="16384" width="11.42578125" style="2"/>
  </cols>
  <sheetData>
    <row r="1" spans="1:16" ht="15.75" x14ac:dyDescent="0.25">
      <c r="A1" s="52" t="str">
        <f>'Cuadro 1'!A3</f>
        <v>Febrero</v>
      </c>
    </row>
    <row r="2" spans="1:16" ht="18" customHeight="1" x14ac:dyDescent="0.25">
      <c r="A2" s="519" t="s">
        <v>71</v>
      </c>
      <c r="B2" s="504"/>
      <c r="C2" s="504"/>
      <c r="D2" s="504"/>
      <c r="E2" s="504"/>
      <c r="F2" s="504"/>
      <c r="G2" s="504"/>
      <c r="H2" s="504"/>
      <c r="I2" s="504"/>
      <c r="J2" s="504"/>
      <c r="K2" s="504"/>
      <c r="L2" s="504"/>
      <c r="M2" s="504"/>
      <c r="N2" s="504"/>
      <c r="O2" s="504"/>
      <c r="P2" s="504"/>
    </row>
    <row r="3" spans="1:16" ht="12.75" customHeight="1" x14ac:dyDescent="0.2"/>
    <row r="4" spans="1:16" ht="15.75" customHeight="1" x14ac:dyDescent="0.25">
      <c r="A4" s="519" t="s">
        <v>140</v>
      </c>
      <c r="B4" s="504"/>
      <c r="C4" s="504"/>
      <c r="D4" s="504"/>
      <c r="E4" s="504"/>
      <c r="F4" s="504"/>
      <c r="G4" s="504"/>
      <c r="H4" s="504"/>
      <c r="I4" s="504"/>
      <c r="J4" s="504"/>
      <c r="K4" s="504"/>
      <c r="L4" s="504"/>
      <c r="M4" s="504"/>
      <c r="N4" s="504"/>
      <c r="O4" s="504"/>
      <c r="P4" s="504"/>
    </row>
    <row r="5" spans="1:16" ht="13.5" customHeight="1" thickBot="1" x14ac:dyDescent="0.25"/>
    <row r="6" spans="1:16" s="138" customFormat="1" ht="15" customHeight="1" thickTop="1" x14ac:dyDescent="0.2">
      <c r="A6" s="123"/>
      <c r="B6" s="164" t="s">
        <v>22</v>
      </c>
      <c r="C6" s="164"/>
      <c r="D6" s="164"/>
      <c r="E6" s="164"/>
      <c r="F6" s="164"/>
      <c r="G6" s="164"/>
      <c r="H6" s="164"/>
      <c r="I6" s="164"/>
      <c r="J6" s="165"/>
      <c r="K6" s="520" t="s">
        <v>144</v>
      </c>
      <c r="L6" s="638"/>
      <c r="M6" s="473"/>
      <c r="N6" s="166"/>
      <c r="O6" s="592" t="s">
        <v>184</v>
      </c>
      <c r="P6" s="166"/>
    </row>
    <row r="7" spans="1:16" s="138" customFormat="1" ht="15" customHeight="1" x14ac:dyDescent="0.2">
      <c r="A7" s="124" t="s">
        <v>25</v>
      </c>
      <c r="B7" s="167" t="s">
        <v>1</v>
      </c>
      <c r="C7" s="168"/>
      <c r="D7" s="169"/>
      <c r="E7" s="167" t="s">
        <v>136</v>
      </c>
      <c r="F7" s="168"/>
      <c r="G7" s="169"/>
      <c r="H7" s="167" t="s">
        <v>0</v>
      </c>
      <c r="I7" s="168"/>
      <c r="J7" s="169"/>
      <c r="K7" s="595"/>
      <c r="L7" s="639"/>
      <c r="M7" s="576"/>
      <c r="N7" s="171"/>
      <c r="O7" s="593"/>
      <c r="P7" s="148"/>
    </row>
    <row r="8" spans="1:16" s="138" customFormat="1" ht="15" customHeight="1" x14ac:dyDescent="0.2">
      <c r="A8" s="173"/>
      <c r="B8" s="172" t="s">
        <v>3</v>
      </c>
      <c r="C8" s="172" t="s">
        <v>4</v>
      </c>
      <c r="D8" s="145" t="s">
        <v>0</v>
      </c>
      <c r="E8" s="172" t="s">
        <v>3</v>
      </c>
      <c r="F8" s="172" t="s">
        <v>4</v>
      </c>
      <c r="G8" s="145" t="s">
        <v>0</v>
      </c>
      <c r="H8" s="172" t="s">
        <v>3</v>
      </c>
      <c r="I8" s="172" t="s">
        <v>4</v>
      </c>
      <c r="J8" s="145" t="s">
        <v>0</v>
      </c>
      <c r="K8" s="145" t="s">
        <v>3</v>
      </c>
      <c r="L8" s="145" t="s">
        <v>4</v>
      </c>
      <c r="M8" s="145" t="s">
        <v>0</v>
      </c>
      <c r="N8" s="145" t="s">
        <v>3</v>
      </c>
      <c r="O8" s="145" t="s">
        <v>4</v>
      </c>
      <c r="P8" s="146" t="s">
        <v>0</v>
      </c>
    </row>
    <row r="9" spans="1:16" s="138" customFormat="1" ht="18.75" customHeight="1" x14ac:dyDescent="0.2">
      <c r="A9" s="120" t="s">
        <v>29</v>
      </c>
      <c r="B9" s="41">
        <v>190</v>
      </c>
      <c r="C9" s="41">
        <v>103</v>
      </c>
      <c r="D9" s="41">
        <f>SUM(B9:C9)</f>
        <v>293</v>
      </c>
      <c r="E9" s="41">
        <v>120</v>
      </c>
      <c r="F9" s="41">
        <v>0</v>
      </c>
      <c r="G9" s="41">
        <f>SUM(E9:F9)</f>
        <v>120</v>
      </c>
      <c r="H9" s="41">
        <f>SUM(E9,B9)</f>
        <v>310</v>
      </c>
      <c r="I9" s="41">
        <f>SUM(F9,C9)</f>
        <v>103</v>
      </c>
      <c r="J9" s="41">
        <f>SUM(H9:I9)</f>
        <v>413</v>
      </c>
      <c r="K9" s="41">
        <v>0</v>
      </c>
      <c r="L9" s="41">
        <v>34</v>
      </c>
      <c r="M9" s="41">
        <f>SUM(K9:L9)</f>
        <v>34</v>
      </c>
      <c r="N9" s="41">
        <f>SUM(K9,H9)</f>
        <v>310</v>
      </c>
      <c r="O9" s="41">
        <f>SUM(L9,I9)</f>
        <v>137</v>
      </c>
      <c r="P9" s="41">
        <f>SUM(N9:O9)</f>
        <v>447</v>
      </c>
    </row>
    <row r="10" spans="1:16" s="138" customFormat="1" ht="18.75" customHeight="1" x14ac:dyDescent="0.2">
      <c r="A10" s="121" t="s">
        <v>30</v>
      </c>
      <c r="B10" s="41">
        <v>425</v>
      </c>
      <c r="C10" s="41">
        <v>89</v>
      </c>
      <c r="D10" s="41">
        <f t="shared" ref="D10:D24" si="0">SUM(B10:C10)</f>
        <v>514</v>
      </c>
      <c r="E10" s="41">
        <v>0</v>
      </c>
      <c r="F10" s="41">
        <v>0</v>
      </c>
      <c r="G10" s="41">
        <f t="shared" ref="G10:G24" si="1">SUM(E10:F10)</f>
        <v>0</v>
      </c>
      <c r="H10" s="41">
        <f t="shared" ref="H10:I24" si="2">SUM(E10,B10)</f>
        <v>425</v>
      </c>
      <c r="I10" s="41">
        <f t="shared" si="2"/>
        <v>89</v>
      </c>
      <c r="J10" s="41">
        <f t="shared" ref="J10:J24" si="3">SUM(H10:I10)</f>
        <v>514</v>
      </c>
      <c r="K10" s="41">
        <v>84</v>
      </c>
      <c r="L10" s="41">
        <v>33</v>
      </c>
      <c r="M10" s="41">
        <f t="shared" ref="M10:M24" si="4">SUM(K10:L10)</f>
        <v>117</v>
      </c>
      <c r="N10" s="41">
        <f t="shared" ref="N10:O24" si="5">SUM(K10,H10)</f>
        <v>509</v>
      </c>
      <c r="O10" s="41">
        <f t="shared" si="5"/>
        <v>122</v>
      </c>
      <c r="P10" s="41">
        <f t="shared" ref="P10:P24" si="6">SUM(N10:O10)</f>
        <v>631</v>
      </c>
    </row>
    <row r="11" spans="1:16" s="138" customFormat="1" ht="18.75" customHeight="1" x14ac:dyDescent="0.2">
      <c r="A11" s="121" t="s">
        <v>31</v>
      </c>
      <c r="B11" s="41">
        <v>1036</v>
      </c>
      <c r="C11" s="41">
        <v>334</v>
      </c>
      <c r="D11" s="41">
        <f t="shared" si="0"/>
        <v>1370</v>
      </c>
      <c r="E11" s="41">
        <v>368</v>
      </c>
      <c r="F11" s="41">
        <v>95</v>
      </c>
      <c r="G11" s="41">
        <f t="shared" si="1"/>
        <v>463</v>
      </c>
      <c r="H11" s="41">
        <f t="shared" si="2"/>
        <v>1404</v>
      </c>
      <c r="I11" s="41">
        <f t="shared" si="2"/>
        <v>429</v>
      </c>
      <c r="J11" s="41">
        <f t="shared" si="3"/>
        <v>1833</v>
      </c>
      <c r="K11" s="41">
        <v>128</v>
      </c>
      <c r="L11" s="41">
        <v>148</v>
      </c>
      <c r="M11" s="41">
        <f t="shared" si="4"/>
        <v>276</v>
      </c>
      <c r="N11" s="41">
        <f t="shared" si="5"/>
        <v>1532</v>
      </c>
      <c r="O11" s="41">
        <f t="shared" si="5"/>
        <v>577</v>
      </c>
      <c r="P11" s="41">
        <f t="shared" si="6"/>
        <v>2109</v>
      </c>
    </row>
    <row r="12" spans="1:16" s="138" customFormat="1" ht="18.75" customHeight="1" x14ac:dyDescent="0.2">
      <c r="A12" s="121" t="s">
        <v>32</v>
      </c>
      <c r="B12" s="41">
        <v>603</v>
      </c>
      <c r="C12" s="41">
        <v>155</v>
      </c>
      <c r="D12" s="41">
        <f t="shared" si="0"/>
        <v>758</v>
      </c>
      <c r="E12" s="41">
        <v>0</v>
      </c>
      <c r="F12" s="41">
        <v>150</v>
      </c>
      <c r="G12" s="41">
        <f t="shared" si="1"/>
        <v>150</v>
      </c>
      <c r="H12" s="41">
        <f t="shared" si="2"/>
        <v>603</v>
      </c>
      <c r="I12" s="41">
        <f t="shared" si="2"/>
        <v>305</v>
      </c>
      <c r="J12" s="41">
        <f t="shared" si="3"/>
        <v>908</v>
      </c>
      <c r="K12" s="41">
        <v>11</v>
      </c>
      <c r="L12" s="41">
        <v>5</v>
      </c>
      <c r="M12" s="41">
        <f t="shared" si="4"/>
        <v>16</v>
      </c>
      <c r="N12" s="41">
        <f t="shared" si="5"/>
        <v>614</v>
      </c>
      <c r="O12" s="41">
        <f t="shared" si="5"/>
        <v>310</v>
      </c>
      <c r="P12" s="41">
        <f t="shared" si="6"/>
        <v>924</v>
      </c>
    </row>
    <row r="13" spans="1:16" s="138" customFormat="1" ht="18.75" customHeight="1" x14ac:dyDescent="0.2">
      <c r="A13" s="121" t="s">
        <v>33</v>
      </c>
      <c r="B13" s="41">
        <v>705</v>
      </c>
      <c r="C13" s="41">
        <v>506</v>
      </c>
      <c r="D13" s="41">
        <f t="shared" si="0"/>
        <v>1211</v>
      </c>
      <c r="E13" s="41">
        <v>315</v>
      </c>
      <c r="F13" s="41">
        <v>145</v>
      </c>
      <c r="G13" s="41">
        <f t="shared" si="1"/>
        <v>460</v>
      </c>
      <c r="H13" s="41">
        <f t="shared" si="2"/>
        <v>1020</v>
      </c>
      <c r="I13" s="41">
        <f t="shared" si="2"/>
        <v>651</v>
      </c>
      <c r="J13" s="41">
        <f t="shared" si="3"/>
        <v>1671</v>
      </c>
      <c r="K13" s="41">
        <v>92</v>
      </c>
      <c r="L13" s="41">
        <v>10</v>
      </c>
      <c r="M13" s="41">
        <f t="shared" si="4"/>
        <v>102</v>
      </c>
      <c r="N13" s="41">
        <f t="shared" si="5"/>
        <v>1112</v>
      </c>
      <c r="O13" s="41">
        <f t="shared" si="5"/>
        <v>661</v>
      </c>
      <c r="P13" s="41">
        <f t="shared" si="6"/>
        <v>1773</v>
      </c>
    </row>
    <row r="14" spans="1:16" s="138" customFormat="1" ht="18.75" customHeight="1" x14ac:dyDescent="0.2">
      <c r="A14" s="121" t="s">
        <v>34</v>
      </c>
      <c r="B14" s="41">
        <v>2228</v>
      </c>
      <c r="C14" s="41">
        <v>1240</v>
      </c>
      <c r="D14" s="41">
        <f t="shared" si="0"/>
        <v>3468</v>
      </c>
      <c r="E14" s="41">
        <v>385</v>
      </c>
      <c r="F14" s="41">
        <v>352</v>
      </c>
      <c r="G14" s="41">
        <f t="shared" si="1"/>
        <v>737</v>
      </c>
      <c r="H14" s="41">
        <f t="shared" si="2"/>
        <v>2613</v>
      </c>
      <c r="I14" s="41">
        <f t="shared" si="2"/>
        <v>1592</v>
      </c>
      <c r="J14" s="41">
        <f t="shared" si="3"/>
        <v>4205</v>
      </c>
      <c r="K14" s="41">
        <v>214</v>
      </c>
      <c r="L14" s="41">
        <v>221</v>
      </c>
      <c r="M14" s="41">
        <f t="shared" si="4"/>
        <v>435</v>
      </c>
      <c r="N14" s="41">
        <f t="shared" si="5"/>
        <v>2827</v>
      </c>
      <c r="O14" s="41">
        <f t="shared" si="5"/>
        <v>1813</v>
      </c>
      <c r="P14" s="41">
        <f t="shared" si="6"/>
        <v>4640</v>
      </c>
    </row>
    <row r="15" spans="1:16" s="138" customFormat="1" ht="18.75" customHeight="1" x14ac:dyDescent="0.2">
      <c r="A15" s="121" t="s">
        <v>35</v>
      </c>
      <c r="B15" s="41">
        <v>1454</v>
      </c>
      <c r="C15" s="41">
        <v>352</v>
      </c>
      <c r="D15" s="41">
        <f t="shared" si="0"/>
        <v>1806</v>
      </c>
      <c r="E15" s="41">
        <v>144</v>
      </c>
      <c r="F15" s="41">
        <v>177</v>
      </c>
      <c r="G15" s="41">
        <f t="shared" si="1"/>
        <v>321</v>
      </c>
      <c r="H15" s="41">
        <f t="shared" si="2"/>
        <v>1598</v>
      </c>
      <c r="I15" s="41">
        <f t="shared" si="2"/>
        <v>529</v>
      </c>
      <c r="J15" s="41">
        <f t="shared" si="3"/>
        <v>2127</v>
      </c>
      <c r="K15" s="41">
        <v>243</v>
      </c>
      <c r="L15" s="41">
        <v>105</v>
      </c>
      <c r="M15" s="41">
        <f t="shared" si="4"/>
        <v>348</v>
      </c>
      <c r="N15" s="41">
        <f t="shared" si="5"/>
        <v>1841</v>
      </c>
      <c r="O15" s="41">
        <f t="shared" si="5"/>
        <v>634</v>
      </c>
      <c r="P15" s="41">
        <f t="shared" si="6"/>
        <v>2475</v>
      </c>
    </row>
    <row r="16" spans="1:16" s="138" customFormat="1" ht="18.75" customHeight="1" x14ac:dyDescent="0.2">
      <c r="A16" s="121" t="s">
        <v>36</v>
      </c>
      <c r="B16" s="41">
        <v>1861</v>
      </c>
      <c r="C16" s="41">
        <v>441</v>
      </c>
      <c r="D16" s="41">
        <f t="shared" si="0"/>
        <v>2302</v>
      </c>
      <c r="E16" s="41">
        <v>219</v>
      </c>
      <c r="F16" s="41">
        <v>338</v>
      </c>
      <c r="G16" s="41">
        <f t="shared" si="1"/>
        <v>557</v>
      </c>
      <c r="H16" s="41">
        <f t="shared" si="2"/>
        <v>2080</v>
      </c>
      <c r="I16" s="41">
        <f t="shared" si="2"/>
        <v>779</v>
      </c>
      <c r="J16" s="41">
        <f t="shared" si="3"/>
        <v>2859</v>
      </c>
      <c r="K16" s="41">
        <v>38</v>
      </c>
      <c r="L16" s="41">
        <v>45</v>
      </c>
      <c r="M16" s="41">
        <f t="shared" si="4"/>
        <v>83</v>
      </c>
      <c r="N16" s="41">
        <f t="shared" si="5"/>
        <v>2118</v>
      </c>
      <c r="O16" s="41">
        <f t="shared" si="5"/>
        <v>824</v>
      </c>
      <c r="P16" s="41">
        <f t="shared" si="6"/>
        <v>2942</v>
      </c>
    </row>
    <row r="17" spans="1:16" s="138" customFormat="1" ht="18.75" customHeight="1" x14ac:dyDescent="0.2">
      <c r="A17" s="121" t="s">
        <v>410</v>
      </c>
      <c r="B17" s="41">
        <v>598</v>
      </c>
      <c r="C17" s="41">
        <v>71</v>
      </c>
      <c r="D17" s="41">
        <f t="shared" si="0"/>
        <v>669</v>
      </c>
      <c r="E17" s="41">
        <v>240</v>
      </c>
      <c r="F17" s="41">
        <v>30</v>
      </c>
      <c r="G17" s="41">
        <f t="shared" si="1"/>
        <v>270</v>
      </c>
      <c r="H17" s="41">
        <f t="shared" si="2"/>
        <v>838</v>
      </c>
      <c r="I17" s="41">
        <f t="shared" si="2"/>
        <v>101</v>
      </c>
      <c r="J17" s="41">
        <f t="shared" si="3"/>
        <v>939</v>
      </c>
      <c r="K17" s="41">
        <v>84</v>
      </c>
      <c r="L17" s="41">
        <v>69</v>
      </c>
      <c r="M17" s="41">
        <f t="shared" si="4"/>
        <v>153</v>
      </c>
      <c r="N17" s="41">
        <f t="shared" si="5"/>
        <v>922</v>
      </c>
      <c r="O17" s="41">
        <f t="shared" si="5"/>
        <v>170</v>
      </c>
      <c r="P17" s="41">
        <f t="shared" si="6"/>
        <v>1092</v>
      </c>
    </row>
    <row r="18" spans="1:16" s="138" customFormat="1" ht="18.75" customHeight="1" x14ac:dyDescent="0.2">
      <c r="A18" s="121" t="s">
        <v>37</v>
      </c>
      <c r="B18" s="41">
        <v>2003</v>
      </c>
      <c r="C18" s="41">
        <v>576</v>
      </c>
      <c r="D18" s="41">
        <f t="shared" si="0"/>
        <v>2579</v>
      </c>
      <c r="E18" s="41">
        <v>404</v>
      </c>
      <c r="F18" s="41">
        <v>65</v>
      </c>
      <c r="G18" s="41">
        <f t="shared" si="1"/>
        <v>469</v>
      </c>
      <c r="H18" s="41">
        <f t="shared" si="2"/>
        <v>2407</v>
      </c>
      <c r="I18" s="41">
        <f t="shared" si="2"/>
        <v>641</v>
      </c>
      <c r="J18" s="41">
        <f t="shared" si="3"/>
        <v>3048</v>
      </c>
      <c r="K18" s="41">
        <v>315</v>
      </c>
      <c r="L18" s="41">
        <v>251</v>
      </c>
      <c r="M18" s="41">
        <f t="shared" si="4"/>
        <v>566</v>
      </c>
      <c r="N18" s="41">
        <f t="shared" si="5"/>
        <v>2722</v>
      </c>
      <c r="O18" s="41">
        <f t="shared" si="5"/>
        <v>892</v>
      </c>
      <c r="P18" s="41">
        <f t="shared" si="6"/>
        <v>3614</v>
      </c>
    </row>
    <row r="19" spans="1:16" s="138" customFormat="1" ht="18.75" customHeight="1" x14ac:dyDescent="0.2">
      <c r="A19" s="121" t="s">
        <v>38</v>
      </c>
      <c r="B19" s="41">
        <v>2066</v>
      </c>
      <c r="C19" s="41">
        <v>417</v>
      </c>
      <c r="D19" s="41">
        <f t="shared" si="0"/>
        <v>2483</v>
      </c>
      <c r="E19" s="41">
        <v>687</v>
      </c>
      <c r="F19" s="41">
        <v>38</v>
      </c>
      <c r="G19" s="41">
        <f t="shared" si="1"/>
        <v>725</v>
      </c>
      <c r="H19" s="41">
        <f t="shared" si="2"/>
        <v>2753</v>
      </c>
      <c r="I19" s="41">
        <f t="shared" si="2"/>
        <v>455</v>
      </c>
      <c r="J19" s="41">
        <f t="shared" si="3"/>
        <v>3208</v>
      </c>
      <c r="K19" s="41">
        <v>102</v>
      </c>
      <c r="L19" s="41">
        <v>113</v>
      </c>
      <c r="M19" s="41">
        <f t="shared" si="4"/>
        <v>215</v>
      </c>
      <c r="N19" s="41">
        <f t="shared" si="5"/>
        <v>2855</v>
      </c>
      <c r="O19" s="41">
        <f t="shared" si="5"/>
        <v>568</v>
      </c>
      <c r="P19" s="41">
        <f t="shared" si="6"/>
        <v>3423</v>
      </c>
    </row>
    <row r="20" spans="1:16" s="138" customFormat="1" ht="18.75" customHeight="1" x14ac:dyDescent="0.2">
      <c r="A20" s="121" t="s">
        <v>39</v>
      </c>
      <c r="B20" s="41">
        <v>1242</v>
      </c>
      <c r="C20" s="41">
        <v>102</v>
      </c>
      <c r="D20" s="41">
        <f t="shared" si="0"/>
        <v>1344</v>
      </c>
      <c r="E20" s="41">
        <v>90</v>
      </c>
      <c r="F20" s="41">
        <v>241</v>
      </c>
      <c r="G20" s="41">
        <f t="shared" si="1"/>
        <v>331</v>
      </c>
      <c r="H20" s="41">
        <f t="shared" si="2"/>
        <v>1332</v>
      </c>
      <c r="I20" s="41">
        <f t="shared" si="2"/>
        <v>343</v>
      </c>
      <c r="J20" s="41">
        <f t="shared" si="3"/>
        <v>1675</v>
      </c>
      <c r="K20" s="41">
        <v>25</v>
      </c>
      <c r="L20" s="41">
        <v>25</v>
      </c>
      <c r="M20" s="41">
        <f t="shared" si="4"/>
        <v>50</v>
      </c>
      <c r="N20" s="41">
        <f t="shared" si="5"/>
        <v>1357</v>
      </c>
      <c r="O20" s="41">
        <f t="shared" si="5"/>
        <v>368</v>
      </c>
      <c r="P20" s="41">
        <f t="shared" si="6"/>
        <v>1725</v>
      </c>
    </row>
    <row r="21" spans="1:16" s="138" customFormat="1" ht="18.75" customHeight="1" x14ac:dyDescent="0.2">
      <c r="A21" s="122" t="s">
        <v>40</v>
      </c>
      <c r="B21" s="41">
        <v>1648</v>
      </c>
      <c r="C21" s="41">
        <v>398</v>
      </c>
      <c r="D21" s="41">
        <f t="shared" si="0"/>
        <v>2046</v>
      </c>
      <c r="E21" s="41">
        <v>51</v>
      </c>
      <c r="F21" s="41">
        <v>0</v>
      </c>
      <c r="G21" s="41">
        <f t="shared" si="1"/>
        <v>51</v>
      </c>
      <c r="H21" s="41">
        <f t="shared" si="2"/>
        <v>1699</v>
      </c>
      <c r="I21" s="41">
        <f t="shared" si="2"/>
        <v>398</v>
      </c>
      <c r="J21" s="41">
        <f t="shared" si="3"/>
        <v>2097</v>
      </c>
      <c r="K21" s="41">
        <v>16</v>
      </c>
      <c r="L21" s="41">
        <v>142</v>
      </c>
      <c r="M21" s="41">
        <f t="shared" si="4"/>
        <v>158</v>
      </c>
      <c r="N21" s="41">
        <f t="shared" si="5"/>
        <v>1715</v>
      </c>
      <c r="O21" s="41">
        <f t="shared" si="5"/>
        <v>540</v>
      </c>
      <c r="P21" s="41">
        <f t="shared" si="6"/>
        <v>2255</v>
      </c>
    </row>
    <row r="22" spans="1:16" s="138" customFormat="1" ht="18.75" customHeight="1" x14ac:dyDescent="0.2">
      <c r="A22" s="122" t="s">
        <v>41</v>
      </c>
      <c r="B22" s="41">
        <v>199</v>
      </c>
      <c r="C22" s="41">
        <v>108</v>
      </c>
      <c r="D22" s="41">
        <f t="shared" si="0"/>
        <v>307</v>
      </c>
      <c r="E22" s="41">
        <v>0</v>
      </c>
      <c r="F22" s="41">
        <v>29</v>
      </c>
      <c r="G22" s="41">
        <f t="shared" si="1"/>
        <v>29</v>
      </c>
      <c r="H22" s="41">
        <f t="shared" si="2"/>
        <v>199</v>
      </c>
      <c r="I22" s="41">
        <f t="shared" si="2"/>
        <v>137</v>
      </c>
      <c r="J22" s="41">
        <f t="shared" si="3"/>
        <v>336</v>
      </c>
      <c r="K22" s="41">
        <v>30</v>
      </c>
      <c r="L22" s="41">
        <v>0</v>
      </c>
      <c r="M22" s="41">
        <f t="shared" si="4"/>
        <v>30</v>
      </c>
      <c r="N22" s="41">
        <f t="shared" si="5"/>
        <v>229</v>
      </c>
      <c r="O22" s="41">
        <f t="shared" si="5"/>
        <v>137</v>
      </c>
      <c r="P22" s="41">
        <f t="shared" si="6"/>
        <v>366</v>
      </c>
    </row>
    <row r="23" spans="1:16" s="138" customFormat="1" ht="18.75" customHeight="1" x14ac:dyDescent="0.2">
      <c r="A23" s="121" t="s">
        <v>42</v>
      </c>
      <c r="B23" s="41">
        <v>281</v>
      </c>
      <c r="C23" s="41">
        <v>41</v>
      </c>
      <c r="D23" s="41">
        <f t="shared" si="0"/>
        <v>322</v>
      </c>
      <c r="E23" s="41">
        <v>17</v>
      </c>
      <c r="F23" s="41">
        <v>30</v>
      </c>
      <c r="G23" s="41">
        <f t="shared" si="1"/>
        <v>47</v>
      </c>
      <c r="H23" s="41">
        <f t="shared" si="2"/>
        <v>298</v>
      </c>
      <c r="I23" s="41">
        <f t="shared" si="2"/>
        <v>71</v>
      </c>
      <c r="J23" s="41">
        <f t="shared" si="3"/>
        <v>369</v>
      </c>
      <c r="K23" s="41">
        <v>82</v>
      </c>
      <c r="L23" s="41">
        <v>54</v>
      </c>
      <c r="M23" s="41">
        <f t="shared" si="4"/>
        <v>136</v>
      </c>
      <c r="N23" s="41">
        <f t="shared" si="5"/>
        <v>380</v>
      </c>
      <c r="O23" s="41">
        <f t="shared" si="5"/>
        <v>125</v>
      </c>
      <c r="P23" s="41">
        <f t="shared" si="6"/>
        <v>505</v>
      </c>
    </row>
    <row r="24" spans="1:16" s="138" customFormat="1" ht="18.75" customHeight="1" x14ac:dyDescent="0.2">
      <c r="A24" s="121" t="s">
        <v>43</v>
      </c>
      <c r="B24" s="41">
        <v>10851</v>
      </c>
      <c r="C24" s="41">
        <v>5372</v>
      </c>
      <c r="D24" s="41">
        <f t="shared" si="0"/>
        <v>16223</v>
      </c>
      <c r="E24" s="41">
        <v>2493</v>
      </c>
      <c r="F24" s="41">
        <v>1748</v>
      </c>
      <c r="G24" s="41">
        <f t="shared" si="1"/>
        <v>4241</v>
      </c>
      <c r="H24" s="41">
        <f t="shared" si="2"/>
        <v>13344</v>
      </c>
      <c r="I24" s="41">
        <f t="shared" si="2"/>
        <v>7120</v>
      </c>
      <c r="J24" s="41">
        <f t="shared" si="3"/>
        <v>20464</v>
      </c>
      <c r="K24" s="41">
        <v>896</v>
      </c>
      <c r="L24" s="41">
        <v>1069</v>
      </c>
      <c r="M24" s="41">
        <f t="shared" si="4"/>
        <v>1965</v>
      </c>
      <c r="N24" s="41">
        <f t="shared" si="5"/>
        <v>14240</v>
      </c>
      <c r="O24" s="41">
        <f t="shared" si="5"/>
        <v>8189</v>
      </c>
      <c r="P24" s="41">
        <f t="shared" si="6"/>
        <v>22429</v>
      </c>
    </row>
    <row r="25" spans="1:16" s="138" customFormat="1" ht="18.75" customHeight="1" thickBot="1" x14ac:dyDescent="0.25">
      <c r="A25" s="130" t="s">
        <v>0</v>
      </c>
      <c r="B25" s="135">
        <f>SUM(B9:B24)</f>
        <v>27390</v>
      </c>
      <c r="C25" s="135">
        <f t="shared" ref="C25:P25" si="7">SUM(C9:C24)</f>
        <v>10305</v>
      </c>
      <c r="D25" s="135">
        <f t="shared" si="7"/>
        <v>37695</v>
      </c>
      <c r="E25" s="135">
        <f t="shared" si="7"/>
        <v>5533</v>
      </c>
      <c r="F25" s="135">
        <f t="shared" si="7"/>
        <v>3438</v>
      </c>
      <c r="G25" s="135">
        <f t="shared" si="7"/>
        <v>8971</v>
      </c>
      <c r="H25" s="135">
        <f t="shared" si="7"/>
        <v>32923</v>
      </c>
      <c r="I25" s="135">
        <f t="shared" si="7"/>
        <v>13743</v>
      </c>
      <c r="J25" s="135">
        <f t="shared" si="7"/>
        <v>46666</v>
      </c>
      <c r="K25" s="135">
        <f t="shared" si="7"/>
        <v>2360</v>
      </c>
      <c r="L25" s="135">
        <f t="shared" si="7"/>
        <v>2324</v>
      </c>
      <c r="M25" s="135">
        <f t="shared" si="7"/>
        <v>4684</v>
      </c>
      <c r="N25" s="135">
        <f t="shared" si="7"/>
        <v>35283</v>
      </c>
      <c r="O25" s="135">
        <f t="shared" si="7"/>
        <v>16067</v>
      </c>
      <c r="P25" s="135">
        <f t="shared" si="7"/>
        <v>51350</v>
      </c>
    </row>
    <row r="26" spans="1:16" ht="13.5" thickTop="1" x14ac:dyDescent="0.2">
      <c r="A26" s="24" t="s">
        <v>302</v>
      </c>
    </row>
    <row r="27" spans="1:16" x14ac:dyDescent="0.2">
      <c r="A27" s="24" t="s">
        <v>346</v>
      </c>
    </row>
  </sheetData>
  <mergeCells count="4">
    <mergeCell ref="A2:P2"/>
    <mergeCell ref="A4:P4"/>
    <mergeCell ref="K6:M7"/>
    <mergeCell ref="O6:O7"/>
  </mergeCells>
  <pageMargins left="0.7" right="0.7" top="0.75" bottom="0.75" header="0.3" footer="0.3"/>
  <pageSetup paperSize="281" scale="83" orientation="landscape" horizontalDpi="300" verticalDpi="300" r:id="rId1"/>
  <headerFooter alignWithMargins="0">
    <oddFooter>&amp;C34</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rgb="FF003300"/>
    <pageSetUpPr fitToPage="1"/>
  </sheetPr>
  <dimension ref="A1:P27"/>
  <sheetViews>
    <sheetView showGridLines="0" zoomScale="85" zoomScaleNormal="85" workbookViewId="0"/>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1" width="11" style="2" customWidth="1"/>
    <col min="12" max="12" width="10.7109375" style="2" customWidth="1"/>
    <col min="13" max="13" width="8.5703125" style="2" customWidth="1"/>
    <col min="14" max="15" width="10.42578125" style="2" customWidth="1"/>
    <col min="16" max="16" width="8.5703125" style="2" customWidth="1"/>
    <col min="17" max="16384" width="11.42578125" style="2"/>
  </cols>
  <sheetData>
    <row r="1" spans="1:16" ht="15.75" x14ac:dyDescent="0.25">
      <c r="A1" s="52" t="str">
        <f>'Cuadro 1'!A3</f>
        <v>Febrero</v>
      </c>
    </row>
    <row r="2" spans="1:16" ht="18" customHeight="1" x14ac:dyDescent="0.25">
      <c r="A2" s="519" t="s">
        <v>320</v>
      </c>
      <c r="B2" s="504"/>
      <c r="C2" s="504"/>
      <c r="D2" s="504"/>
      <c r="E2" s="504"/>
      <c r="F2" s="504"/>
      <c r="G2" s="504"/>
      <c r="H2" s="504"/>
      <c r="I2" s="504"/>
      <c r="J2" s="504"/>
      <c r="K2" s="504"/>
      <c r="L2" s="504"/>
      <c r="M2" s="504"/>
      <c r="N2" s="504"/>
      <c r="O2" s="504"/>
      <c r="P2" s="504"/>
    </row>
    <row r="3" spans="1:16" ht="12.75" customHeight="1" x14ac:dyDescent="0.2"/>
    <row r="4" spans="1:16" ht="15.75" customHeight="1" x14ac:dyDescent="0.25">
      <c r="A4" s="519" t="s">
        <v>145</v>
      </c>
      <c r="B4" s="504"/>
      <c r="C4" s="504"/>
      <c r="D4" s="504"/>
      <c r="E4" s="504"/>
      <c r="F4" s="504"/>
      <c r="G4" s="504"/>
      <c r="H4" s="504"/>
      <c r="I4" s="504"/>
      <c r="J4" s="504"/>
      <c r="K4" s="504"/>
      <c r="L4" s="504"/>
      <c r="M4" s="504"/>
      <c r="N4" s="504"/>
      <c r="O4" s="504"/>
      <c r="P4" s="504"/>
    </row>
    <row r="5" spans="1:16" ht="13.5" customHeight="1" thickBot="1" x14ac:dyDescent="0.25"/>
    <row r="6" spans="1:16" s="138" customFormat="1" ht="16.5" customHeight="1" thickTop="1" x14ac:dyDescent="0.2">
      <c r="A6" s="123"/>
      <c r="B6" s="164" t="s">
        <v>22</v>
      </c>
      <c r="C6" s="164"/>
      <c r="D6" s="164"/>
      <c r="E6" s="164"/>
      <c r="F6" s="164"/>
      <c r="G6" s="164"/>
      <c r="H6" s="164"/>
      <c r="I6" s="164"/>
      <c r="J6" s="165"/>
      <c r="K6" s="520" t="s">
        <v>144</v>
      </c>
      <c r="L6" s="638"/>
      <c r="M6" s="473"/>
      <c r="N6" s="166"/>
      <c r="O6" s="592" t="s">
        <v>184</v>
      </c>
      <c r="P6" s="166"/>
    </row>
    <row r="7" spans="1:16" s="138" customFormat="1" ht="14.25" customHeight="1" x14ac:dyDescent="0.2">
      <c r="A7" s="124" t="s">
        <v>25</v>
      </c>
      <c r="B7" s="167" t="s">
        <v>1</v>
      </c>
      <c r="C7" s="168"/>
      <c r="D7" s="169"/>
      <c r="E7" s="167" t="s">
        <v>136</v>
      </c>
      <c r="F7" s="168"/>
      <c r="G7" s="169"/>
      <c r="H7" s="167" t="s">
        <v>0</v>
      </c>
      <c r="I7" s="168"/>
      <c r="J7" s="169"/>
      <c r="K7" s="595"/>
      <c r="L7" s="639"/>
      <c r="M7" s="576"/>
      <c r="N7" s="171"/>
      <c r="O7" s="593"/>
      <c r="P7" s="148"/>
    </row>
    <row r="8" spans="1:16" s="138" customFormat="1" ht="15" customHeight="1" x14ac:dyDescent="0.2">
      <c r="A8" s="173"/>
      <c r="B8" s="172" t="s">
        <v>3</v>
      </c>
      <c r="C8" s="172" t="s">
        <v>4</v>
      </c>
      <c r="D8" s="145" t="s">
        <v>0</v>
      </c>
      <c r="E8" s="172" t="s">
        <v>3</v>
      </c>
      <c r="F8" s="172" t="s">
        <v>4</v>
      </c>
      <c r="G8" s="145" t="s">
        <v>0</v>
      </c>
      <c r="H8" s="172" t="s">
        <v>3</v>
      </c>
      <c r="I8" s="172" t="s">
        <v>4</v>
      </c>
      <c r="J8" s="145" t="s">
        <v>0</v>
      </c>
      <c r="K8" s="145" t="s">
        <v>3</v>
      </c>
      <c r="L8" s="145" t="s">
        <v>4</v>
      </c>
      <c r="M8" s="145" t="s">
        <v>0</v>
      </c>
      <c r="N8" s="145" t="s">
        <v>3</v>
      </c>
      <c r="O8" s="145" t="s">
        <v>4</v>
      </c>
      <c r="P8" s="146" t="s">
        <v>0</v>
      </c>
    </row>
    <row r="9" spans="1:16" s="138" customFormat="1" ht="18.75" customHeight="1" x14ac:dyDescent="0.2">
      <c r="A9" s="120" t="s">
        <v>29</v>
      </c>
      <c r="B9" s="41">
        <v>0</v>
      </c>
      <c r="C9" s="41">
        <v>0</v>
      </c>
      <c r="D9" s="41">
        <f>SUM(B9:C9)</f>
        <v>0</v>
      </c>
      <c r="E9" s="41">
        <v>0</v>
      </c>
      <c r="F9" s="41">
        <v>0</v>
      </c>
      <c r="G9" s="41">
        <f>SUM(E9:F9)</f>
        <v>0</v>
      </c>
      <c r="H9" s="41">
        <f>SUM(E9,B9)</f>
        <v>0</v>
      </c>
      <c r="I9" s="41">
        <f>SUM(F9,C9)</f>
        <v>0</v>
      </c>
      <c r="J9" s="41">
        <f>SUM(H9:I9)</f>
        <v>0</v>
      </c>
      <c r="K9" s="41">
        <v>0</v>
      </c>
      <c r="L9" s="41">
        <v>0</v>
      </c>
      <c r="M9" s="41">
        <f>SUM(K9:L9)</f>
        <v>0</v>
      </c>
      <c r="N9" s="41">
        <f>SUM(K9,H9)</f>
        <v>0</v>
      </c>
      <c r="O9" s="41">
        <f>SUM(L9,I9)</f>
        <v>0</v>
      </c>
      <c r="P9" s="41">
        <f>SUM(N9:O9)</f>
        <v>0</v>
      </c>
    </row>
    <row r="10" spans="1:16" s="138" customFormat="1" ht="18.75" customHeight="1" x14ac:dyDescent="0.2">
      <c r="A10" s="121" t="s">
        <v>30</v>
      </c>
      <c r="B10" s="41">
        <v>38</v>
      </c>
      <c r="C10" s="41">
        <v>127</v>
      </c>
      <c r="D10" s="41">
        <f t="shared" ref="D10:D24" si="0">SUM(B10:C10)</f>
        <v>165</v>
      </c>
      <c r="E10" s="41">
        <v>0</v>
      </c>
      <c r="F10" s="41">
        <v>0</v>
      </c>
      <c r="G10" s="41">
        <f t="shared" ref="G10:G24" si="1">SUM(E10:F10)</f>
        <v>0</v>
      </c>
      <c r="H10" s="41">
        <f t="shared" ref="H10:I24" si="2">SUM(E10,B10)</f>
        <v>38</v>
      </c>
      <c r="I10" s="41">
        <f t="shared" si="2"/>
        <v>127</v>
      </c>
      <c r="J10" s="41">
        <f t="shared" ref="J10:J24" si="3">SUM(H10:I10)</f>
        <v>165</v>
      </c>
      <c r="K10" s="41">
        <v>156</v>
      </c>
      <c r="L10" s="41">
        <v>244</v>
      </c>
      <c r="M10" s="41">
        <f t="shared" ref="M10:M24" si="4">SUM(K10:L10)</f>
        <v>400</v>
      </c>
      <c r="N10" s="41">
        <f t="shared" ref="N10:O24" si="5">SUM(K10,H10)</f>
        <v>194</v>
      </c>
      <c r="O10" s="41">
        <f t="shared" si="5"/>
        <v>371</v>
      </c>
      <c r="P10" s="41">
        <f t="shared" ref="P10:P24" si="6">SUM(N10:O10)</f>
        <v>565</v>
      </c>
    </row>
    <row r="11" spans="1:16" s="138" customFormat="1" ht="18.75" customHeight="1" x14ac:dyDescent="0.2">
      <c r="A11" s="121" t="s">
        <v>31</v>
      </c>
      <c r="B11" s="41">
        <v>0</v>
      </c>
      <c r="C11" s="41">
        <v>0</v>
      </c>
      <c r="D11" s="41">
        <f t="shared" si="0"/>
        <v>0</v>
      </c>
      <c r="E11" s="41">
        <v>0</v>
      </c>
      <c r="F11" s="41">
        <v>0</v>
      </c>
      <c r="G11" s="41">
        <f t="shared" si="1"/>
        <v>0</v>
      </c>
      <c r="H11" s="41">
        <f t="shared" si="2"/>
        <v>0</v>
      </c>
      <c r="I11" s="41">
        <f t="shared" si="2"/>
        <v>0</v>
      </c>
      <c r="J11" s="41">
        <f t="shared" si="3"/>
        <v>0</v>
      </c>
      <c r="K11" s="41">
        <v>0</v>
      </c>
      <c r="L11" s="41">
        <v>0</v>
      </c>
      <c r="M11" s="41">
        <f t="shared" si="4"/>
        <v>0</v>
      </c>
      <c r="N11" s="41">
        <f t="shared" si="5"/>
        <v>0</v>
      </c>
      <c r="O11" s="41">
        <f t="shared" si="5"/>
        <v>0</v>
      </c>
      <c r="P11" s="41">
        <f t="shared" si="6"/>
        <v>0</v>
      </c>
    </row>
    <row r="12" spans="1:16" s="138" customFormat="1" ht="18.75" customHeight="1" x14ac:dyDescent="0.2">
      <c r="A12" s="121" t="s">
        <v>32</v>
      </c>
      <c r="B12" s="41">
        <v>0</v>
      </c>
      <c r="C12" s="41">
        <v>53</v>
      </c>
      <c r="D12" s="41">
        <f t="shared" si="0"/>
        <v>53</v>
      </c>
      <c r="E12" s="41">
        <v>0</v>
      </c>
      <c r="F12" s="41">
        <v>0</v>
      </c>
      <c r="G12" s="41">
        <f t="shared" si="1"/>
        <v>0</v>
      </c>
      <c r="H12" s="41">
        <f t="shared" si="2"/>
        <v>0</v>
      </c>
      <c r="I12" s="41">
        <f t="shared" si="2"/>
        <v>53</v>
      </c>
      <c r="J12" s="41">
        <f t="shared" si="3"/>
        <v>53</v>
      </c>
      <c r="K12" s="41">
        <v>25</v>
      </c>
      <c r="L12" s="41">
        <v>151</v>
      </c>
      <c r="M12" s="41">
        <f t="shared" si="4"/>
        <v>176</v>
      </c>
      <c r="N12" s="41">
        <f t="shared" si="5"/>
        <v>25</v>
      </c>
      <c r="O12" s="41">
        <f t="shared" si="5"/>
        <v>204</v>
      </c>
      <c r="P12" s="41">
        <f t="shared" si="6"/>
        <v>229</v>
      </c>
    </row>
    <row r="13" spans="1:16" s="138" customFormat="1" ht="18.75" customHeight="1" x14ac:dyDescent="0.2">
      <c r="A13" s="121" t="s">
        <v>33</v>
      </c>
      <c r="B13" s="41">
        <v>0</v>
      </c>
      <c r="C13" s="41">
        <v>0</v>
      </c>
      <c r="D13" s="41">
        <f t="shared" si="0"/>
        <v>0</v>
      </c>
      <c r="E13" s="41">
        <v>0</v>
      </c>
      <c r="F13" s="41">
        <v>0</v>
      </c>
      <c r="G13" s="41">
        <f t="shared" si="1"/>
        <v>0</v>
      </c>
      <c r="H13" s="41">
        <f t="shared" si="2"/>
        <v>0</v>
      </c>
      <c r="I13" s="41">
        <f t="shared" si="2"/>
        <v>0</v>
      </c>
      <c r="J13" s="41">
        <f t="shared" si="3"/>
        <v>0</v>
      </c>
      <c r="K13" s="41">
        <v>0</v>
      </c>
      <c r="L13" s="41">
        <v>0</v>
      </c>
      <c r="M13" s="41">
        <f t="shared" si="4"/>
        <v>0</v>
      </c>
      <c r="N13" s="41">
        <f t="shared" si="5"/>
        <v>0</v>
      </c>
      <c r="O13" s="41">
        <f t="shared" si="5"/>
        <v>0</v>
      </c>
      <c r="P13" s="41">
        <f t="shared" si="6"/>
        <v>0</v>
      </c>
    </row>
    <row r="14" spans="1:16" s="138" customFormat="1" ht="18.75" customHeight="1" x14ac:dyDescent="0.2">
      <c r="A14" s="121" t="s">
        <v>34</v>
      </c>
      <c r="B14" s="41">
        <v>0</v>
      </c>
      <c r="C14" s="41">
        <v>0</v>
      </c>
      <c r="D14" s="41">
        <f t="shared" si="0"/>
        <v>0</v>
      </c>
      <c r="E14" s="41">
        <v>0</v>
      </c>
      <c r="F14" s="41">
        <v>0</v>
      </c>
      <c r="G14" s="41">
        <f t="shared" si="1"/>
        <v>0</v>
      </c>
      <c r="H14" s="41">
        <f t="shared" si="2"/>
        <v>0</v>
      </c>
      <c r="I14" s="41">
        <f t="shared" si="2"/>
        <v>0</v>
      </c>
      <c r="J14" s="41">
        <f t="shared" si="3"/>
        <v>0</v>
      </c>
      <c r="K14" s="41">
        <v>0</v>
      </c>
      <c r="L14" s="41">
        <v>0</v>
      </c>
      <c r="M14" s="41">
        <f t="shared" si="4"/>
        <v>0</v>
      </c>
      <c r="N14" s="41">
        <f t="shared" si="5"/>
        <v>0</v>
      </c>
      <c r="O14" s="41">
        <f t="shared" si="5"/>
        <v>0</v>
      </c>
      <c r="P14" s="41">
        <f t="shared" si="6"/>
        <v>0</v>
      </c>
    </row>
    <row r="15" spans="1:16" s="138" customFormat="1" ht="18.75" customHeight="1" x14ac:dyDescent="0.2">
      <c r="A15" s="121" t="s">
        <v>35</v>
      </c>
      <c r="B15" s="41">
        <v>33</v>
      </c>
      <c r="C15" s="41">
        <v>105</v>
      </c>
      <c r="D15" s="41">
        <f t="shared" si="0"/>
        <v>138</v>
      </c>
      <c r="E15" s="41">
        <v>20</v>
      </c>
      <c r="F15" s="41">
        <v>1</v>
      </c>
      <c r="G15" s="41">
        <f t="shared" si="1"/>
        <v>21</v>
      </c>
      <c r="H15" s="41">
        <f t="shared" si="2"/>
        <v>53</v>
      </c>
      <c r="I15" s="41">
        <f t="shared" si="2"/>
        <v>106</v>
      </c>
      <c r="J15" s="41">
        <f t="shared" si="3"/>
        <v>159</v>
      </c>
      <c r="K15" s="41">
        <v>100</v>
      </c>
      <c r="L15" s="41">
        <v>165</v>
      </c>
      <c r="M15" s="41">
        <f t="shared" si="4"/>
        <v>265</v>
      </c>
      <c r="N15" s="41">
        <f t="shared" si="5"/>
        <v>153</v>
      </c>
      <c r="O15" s="41">
        <f t="shared" si="5"/>
        <v>271</v>
      </c>
      <c r="P15" s="41">
        <f t="shared" si="6"/>
        <v>424</v>
      </c>
    </row>
    <row r="16" spans="1:16" s="138" customFormat="1" ht="18.75" customHeight="1" x14ac:dyDescent="0.2">
      <c r="A16" s="121" t="s">
        <v>36</v>
      </c>
      <c r="B16" s="41">
        <v>48</v>
      </c>
      <c r="C16" s="41">
        <v>405</v>
      </c>
      <c r="D16" s="41">
        <f t="shared" si="0"/>
        <v>453</v>
      </c>
      <c r="E16" s="41">
        <v>30</v>
      </c>
      <c r="F16" s="41">
        <v>52</v>
      </c>
      <c r="G16" s="41">
        <f t="shared" si="1"/>
        <v>82</v>
      </c>
      <c r="H16" s="41">
        <f t="shared" si="2"/>
        <v>78</v>
      </c>
      <c r="I16" s="41">
        <f t="shared" si="2"/>
        <v>457</v>
      </c>
      <c r="J16" s="41">
        <f t="shared" si="3"/>
        <v>535</v>
      </c>
      <c r="K16" s="41">
        <v>457</v>
      </c>
      <c r="L16" s="41">
        <v>772</v>
      </c>
      <c r="M16" s="41">
        <f t="shared" si="4"/>
        <v>1229</v>
      </c>
      <c r="N16" s="41">
        <f t="shared" si="5"/>
        <v>535</v>
      </c>
      <c r="O16" s="41">
        <f t="shared" si="5"/>
        <v>1229</v>
      </c>
      <c r="P16" s="41">
        <f t="shared" si="6"/>
        <v>1764</v>
      </c>
    </row>
    <row r="17" spans="1:16" s="138" customFormat="1" ht="18.75" customHeight="1" x14ac:dyDescent="0.2">
      <c r="A17" s="121" t="s">
        <v>410</v>
      </c>
      <c r="B17" s="41">
        <v>0</v>
      </c>
      <c r="C17" s="41">
        <v>0</v>
      </c>
      <c r="D17" s="41">
        <f t="shared" si="0"/>
        <v>0</v>
      </c>
      <c r="E17" s="41">
        <v>0</v>
      </c>
      <c r="F17" s="41">
        <v>0</v>
      </c>
      <c r="G17" s="41">
        <f t="shared" si="1"/>
        <v>0</v>
      </c>
      <c r="H17" s="41">
        <f t="shared" si="2"/>
        <v>0</v>
      </c>
      <c r="I17" s="41">
        <f t="shared" si="2"/>
        <v>0</v>
      </c>
      <c r="J17" s="41">
        <f t="shared" si="3"/>
        <v>0</v>
      </c>
      <c r="K17" s="41">
        <v>0</v>
      </c>
      <c r="L17" s="41">
        <v>0</v>
      </c>
      <c r="M17" s="41">
        <f t="shared" si="4"/>
        <v>0</v>
      </c>
      <c r="N17" s="41">
        <f t="shared" si="5"/>
        <v>0</v>
      </c>
      <c r="O17" s="41">
        <f t="shared" si="5"/>
        <v>0</v>
      </c>
      <c r="P17" s="41">
        <f t="shared" si="6"/>
        <v>0</v>
      </c>
    </row>
    <row r="18" spans="1:16" s="138" customFormat="1" ht="18.75" customHeight="1" x14ac:dyDescent="0.2">
      <c r="A18" s="121" t="s">
        <v>37</v>
      </c>
      <c r="B18" s="41">
        <v>448</v>
      </c>
      <c r="C18" s="41">
        <v>1037</v>
      </c>
      <c r="D18" s="41">
        <f t="shared" si="0"/>
        <v>1485</v>
      </c>
      <c r="E18" s="41">
        <v>141</v>
      </c>
      <c r="F18" s="41">
        <v>678</v>
      </c>
      <c r="G18" s="41">
        <f t="shared" si="1"/>
        <v>819</v>
      </c>
      <c r="H18" s="41">
        <f t="shared" si="2"/>
        <v>589</v>
      </c>
      <c r="I18" s="41">
        <f t="shared" si="2"/>
        <v>1715</v>
      </c>
      <c r="J18" s="41">
        <f t="shared" si="3"/>
        <v>2304</v>
      </c>
      <c r="K18" s="41">
        <v>722</v>
      </c>
      <c r="L18" s="41">
        <v>3038</v>
      </c>
      <c r="M18" s="41">
        <f t="shared" si="4"/>
        <v>3760</v>
      </c>
      <c r="N18" s="41">
        <f t="shared" si="5"/>
        <v>1311</v>
      </c>
      <c r="O18" s="41">
        <f t="shared" si="5"/>
        <v>4753</v>
      </c>
      <c r="P18" s="41">
        <f t="shared" si="6"/>
        <v>6064</v>
      </c>
    </row>
    <row r="19" spans="1:16" s="138" customFormat="1" ht="18.75" customHeight="1" x14ac:dyDescent="0.2">
      <c r="A19" s="121" t="s">
        <v>38</v>
      </c>
      <c r="B19" s="41">
        <v>244</v>
      </c>
      <c r="C19" s="41">
        <v>566</v>
      </c>
      <c r="D19" s="41">
        <f t="shared" si="0"/>
        <v>810</v>
      </c>
      <c r="E19" s="41">
        <v>80</v>
      </c>
      <c r="F19" s="41">
        <v>164</v>
      </c>
      <c r="G19" s="41">
        <f t="shared" si="1"/>
        <v>244</v>
      </c>
      <c r="H19" s="41">
        <f t="shared" si="2"/>
        <v>324</v>
      </c>
      <c r="I19" s="41">
        <f t="shared" si="2"/>
        <v>730</v>
      </c>
      <c r="J19" s="41">
        <f t="shared" si="3"/>
        <v>1054</v>
      </c>
      <c r="K19" s="41">
        <v>490</v>
      </c>
      <c r="L19" s="41">
        <v>2079</v>
      </c>
      <c r="M19" s="41">
        <f t="shared" si="4"/>
        <v>2569</v>
      </c>
      <c r="N19" s="41">
        <f t="shared" si="5"/>
        <v>814</v>
      </c>
      <c r="O19" s="41">
        <f t="shared" si="5"/>
        <v>2809</v>
      </c>
      <c r="P19" s="41">
        <f t="shared" si="6"/>
        <v>3623</v>
      </c>
    </row>
    <row r="20" spans="1:16" s="138" customFormat="1" ht="18.75" customHeight="1" x14ac:dyDescent="0.2">
      <c r="A20" s="121" t="s">
        <v>39</v>
      </c>
      <c r="B20" s="41">
        <v>36</v>
      </c>
      <c r="C20" s="41">
        <v>135</v>
      </c>
      <c r="D20" s="41">
        <f t="shared" si="0"/>
        <v>171</v>
      </c>
      <c r="E20" s="41">
        <v>30</v>
      </c>
      <c r="F20" s="41">
        <v>81</v>
      </c>
      <c r="G20" s="41">
        <f t="shared" si="1"/>
        <v>111</v>
      </c>
      <c r="H20" s="41">
        <f t="shared" si="2"/>
        <v>66</v>
      </c>
      <c r="I20" s="41">
        <f t="shared" si="2"/>
        <v>216</v>
      </c>
      <c r="J20" s="41">
        <f t="shared" si="3"/>
        <v>282</v>
      </c>
      <c r="K20" s="41">
        <v>304</v>
      </c>
      <c r="L20" s="41">
        <v>977</v>
      </c>
      <c r="M20" s="41">
        <f t="shared" si="4"/>
        <v>1281</v>
      </c>
      <c r="N20" s="41">
        <f t="shared" si="5"/>
        <v>370</v>
      </c>
      <c r="O20" s="41">
        <f t="shared" si="5"/>
        <v>1193</v>
      </c>
      <c r="P20" s="41">
        <f t="shared" si="6"/>
        <v>1563</v>
      </c>
    </row>
    <row r="21" spans="1:16" s="138" customFormat="1" ht="18.75" customHeight="1" x14ac:dyDescent="0.2">
      <c r="A21" s="122" t="s">
        <v>40</v>
      </c>
      <c r="B21" s="41">
        <v>14</v>
      </c>
      <c r="C21" s="41">
        <v>82</v>
      </c>
      <c r="D21" s="41">
        <f t="shared" si="0"/>
        <v>96</v>
      </c>
      <c r="E21" s="41">
        <v>12</v>
      </c>
      <c r="F21" s="41">
        <v>99</v>
      </c>
      <c r="G21" s="41">
        <f t="shared" si="1"/>
        <v>111</v>
      </c>
      <c r="H21" s="41">
        <f t="shared" si="2"/>
        <v>26</v>
      </c>
      <c r="I21" s="41">
        <f t="shared" si="2"/>
        <v>181</v>
      </c>
      <c r="J21" s="41">
        <f t="shared" si="3"/>
        <v>207</v>
      </c>
      <c r="K21" s="41">
        <v>116</v>
      </c>
      <c r="L21" s="41">
        <v>546</v>
      </c>
      <c r="M21" s="41">
        <f t="shared" si="4"/>
        <v>662</v>
      </c>
      <c r="N21" s="41">
        <f t="shared" si="5"/>
        <v>142</v>
      </c>
      <c r="O21" s="41">
        <f t="shared" si="5"/>
        <v>727</v>
      </c>
      <c r="P21" s="41">
        <f t="shared" si="6"/>
        <v>869</v>
      </c>
    </row>
    <row r="22" spans="1:16" s="138" customFormat="1" ht="18.75" customHeight="1" x14ac:dyDescent="0.2">
      <c r="A22" s="122" t="s">
        <v>41</v>
      </c>
      <c r="B22" s="41">
        <v>0</v>
      </c>
      <c r="C22" s="41">
        <v>0</v>
      </c>
      <c r="D22" s="41">
        <f t="shared" si="0"/>
        <v>0</v>
      </c>
      <c r="E22" s="41">
        <v>0</v>
      </c>
      <c r="F22" s="41">
        <v>0</v>
      </c>
      <c r="G22" s="41">
        <f t="shared" si="1"/>
        <v>0</v>
      </c>
      <c r="H22" s="41">
        <f t="shared" si="2"/>
        <v>0</v>
      </c>
      <c r="I22" s="41">
        <f t="shared" si="2"/>
        <v>0</v>
      </c>
      <c r="J22" s="41">
        <f t="shared" si="3"/>
        <v>0</v>
      </c>
      <c r="K22" s="41">
        <v>0</v>
      </c>
      <c r="L22" s="41">
        <v>0</v>
      </c>
      <c r="M22" s="41">
        <f t="shared" si="4"/>
        <v>0</v>
      </c>
      <c r="N22" s="41">
        <f t="shared" si="5"/>
        <v>0</v>
      </c>
      <c r="O22" s="41">
        <f t="shared" si="5"/>
        <v>0</v>
      </c>
      <c r="P22" s="41">
        <f t="shared" si="6"/>
        <v>0</v>
      </c>
    </row>
    <row r="23" spans="1:16" s="138" customFormat="1" ht="18.75" customHeight="1" x14ac:dyDescent="0.2">
      <c r="A23" s="121" t="s">
        <v>42</v>
      </c>
      <c r="B23" s="41">
        <v>0</v>
      </c>
      <c r="C23" s="41">
        <v>0</v>
      </c>
      <c r="D23" s="41">
        <f t="shared" si="0"/>
        <v>0</v>
      </c>
      <c r="E23" s="41">
        <v>0</v>
      </c>
      <c r="F23" s="41">
        <v>0</v>
      </c>
      <c r="G23" s="41">
        <f t="shared" si="1"/>
        <v>0</v>
      </c>
      <c r="H23" s="41">
        <f t="shared" si="2"/>
        <v>0</v>
      </c>
      <c r="I23" s="41">
        <f t="shared" si="2"/>
        <v>0</v>
      </c>
      <c r="J23" s="41">
        <f t="shared" si="3"/>
        <v>0</v>
      </c>
      <c r="K23" s="41">
        <v>0</v>
      </c>
      <c r="L23" s="41">
        <v>0</v>
      </c>
      <c r="M23" s="41">
        <f t="shared" si="4"/>
        <v>0</v>
      </c>
      <c r="N23" s="41">
        <f t="shared" si="5"/>
        <v>0</v>
      </c>
      <c r="O23" s="41">
        <f t="shared" si="5"/>
        <v>0</v>
      </c>
      <c r="P23" s="41">
        <f t="shared" si="6"/>
        <v>0</v>
      </c>
    </row>
    <row r="24" spans="1:16" s="138" customFormat="1" ht="18.75" customHeight="1" x14ac:dyDescent="0.2">
      <c r="A24" s="121" t="s">
        <v>43</v>
      </c>
      <c r="B24" s="41">
        <v>595</v>
      </c>
      <c r="C24" s="41">
        <v>1180</v>
      </c>
      <c r="D24" s="41">
        <f t="shared" si="0"/>
        <v>1775</v>
      </c>
      <c r="E24" s="41">
        <v>231</v>
      </c>
      <c r="F24" s="41">
        <v>902</v>
      </c>
      <c r="G24" s="41">
        <f t="shared" si="1"/>
        <v>1133</v>
      </c>
      <c r="H24" s="41">
        <f t="shared" si="2"/>
        <v>826</v>
      </c>
      <c r="I24" s="41">
        <f t="shared" si="2"/>
        <v>2082</v>
      </c>
      <c r="J24" s="41">
        <f t="shared" si="3"/>
        <v>2908</v>
      </c>
      <c r="K24" s="41">
        <v>1439</v>
      </c>
      <c r="L24" s="41">
        <v>3320</v>
      </c>
      <c r="M24" s="41">
        <f t="shared" si="4"/>
        <v>4759</v>
      </c>
      <c r="N24" s="41">
        <f t="shared" si="5"/>
        <v>2265</v>
      </c>
      <c r="O24" s="41">
        <f t="shared" si="5"/>
        <v>5402</v>
      </c>
      <c r="P24" s="41">
        <f t="shared" si="6"/>
        <v>7667</v>
      </c>
    </row>
    <row r="25" spans="1:16" s="138" customFormat="1" ht="18.75" customHeight="1" thickBot="1" x14ac:dyDescent="0.25">
      <c r="A25" s="130" t="s">
        <v>0</v>
      </c>
      <c r="B25" s="135">
        <f>SUM(B9:B24)</f>
        <v>1456</v>
      </c>
      <c r="C25" s="135">
        <f t="shared" ref="C25:P25" si="7">SUM(C9:C24)</f>
        <v>3690</v>
      </c>
      <c r="D25" s="135">
        <f t="shared" si="7"/>
        <v>5146</v>
      </c>
      <c r="E25" s="135">
        <f t="shared" si="7"/>
        <v>544</v>
      </c>
      <c r="F25" s="135">
        <f t="shared" si="7"/>
        <v>1977</v>
      </c>
      <c r="G25" s="135">
        <f t="shared" si="7"/>
        <v>2521</v>
      </c>
      <c r="H25" s="135">
        <f t="shared" si="7"/>
        <v>2000</v>
      </c>
      <c r="I25" s="135">
        <f t="shared" si="7"/>
        <v>5667</v>
      </c>
      <c r="J25" s="135">
        <f t="shared" si="7"/>
        <v>7667</v>
      </c>
      <c r="K25" s="135">
        <f t="shared" si="7"/>
        <v>3809</v>
      </c>
      <c r="L25" s="135">
        <f t="shared" si="7"/>
        <v>11292</v>
      </c>
      <c r="M25" s="135">
        <f t="shared" si="7"/>
        <v>15101</v>
      </c>
      <c r="N25" s="135">
        <f t="shared" si="7"/>
        <v>5809</v>
      </c>
      <c r="O25" s="135">
        <f t="shared" si="7"/>
        <v>16959</v>
      </c>
      <c r="P25" s="135">
        <f t="shared" si="7"/>
        <v>22768</v>
      </c>
    </row>
    <row r="26" spans="1:16" ht="13.5" thickTop="1" x14ac:dyDescent="0.2">
      <c r="A26" s="24" t="s">
        <v>299</v>
      </c>
    </row>
    <row r="27" spans="1:16" x14ac:dyDescent="0.2">
      <c r="A27" s="24" t="s">
        <v>347</v>
      </c>
    </row>
  </sheetData>
  <mergeCells count="4">
    <mergeCell ref="A2:P2"/>
    <mergeCell ref="A4:P4"/>
    <mergeCell ref="K6:M7"/>
    <mergeCell ref="O6:O7"/>
  </mergeCells>
  <pageMargins left="0.7" right="0.7" top="0.75" bottom="0.75" header="0.3" footer="0.3"/>
  <pageSetup paperSize="281" scale="83" orientation="landscape" r:id="rId1"/>
  <headerFooter>
    <oddFooter>&amp;C35</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rgb="FF003300"/>
    <pageSetUpPr fitToPage="1"/>
  </sheetPr>
  <dimension ref="A1:V35"/>
  <sheetViews>
    <sheetView showGridLines="0" zoomScale="80" zoomScaleNormal="80" workbookViewId="0"/>
  </sheetViews>
  <sheetFormatPr baseColWidth="10" defaultRowHeight="12.75" x14ac:dyDescent="0.2"/>
  <cols>
    <col min="1" max="1" width="11.42578125" style="2"/>
    <col min="2" max="2" width="53.5703125" style="2" customWidth="1"/>
    <col min="3" max="3" width="11.28515625" style="2" customWidth="1"/>
    <col min="4" max="4" width="10.85546875" style="2" bestFit="1" customWidth="1"/>
    <col min="5" max="5" width="10.42578125" style="2" bestFit="1" customWidth="1"/>
    <col min="6" max="6" width="9.42578125" style="2" bestFit="1" customWidth="1"/>
    <col min="7" max="7" width="10.85546875" style="2" bestFit="1" customWidth="1"/>
    <col min="8" max="8" width="10.42578125" style="2" bestFit="1" customWidth="1"/>
    <col min="9" max="9" width="8" style="2" bestFit="1" customWidth="1"/>
    <col min="10" max="10" width="10.85546875" style="2" bestFit="1" customWidth="1"/>
    <col min="11" max="11" width="10.42578125" style="2" bestFit="1" customWidth="1"/>
    <col min="12" max="12" width="9.42578125" style="2" bestFit="1" customWidth="1"/>
    <col min="13" max="13" width="11" style="2" customWidth="1"/>
    <col min="14" max="14" width="11.140625" style="2" customWidth="1"/>
    <col min="15" max="16" width="10.85546875" style="2" bestFit="1" customWidth="1"/>
    <col min="17" max="17" width="10.42578125" style="2" bestFit="1" customWidth="1"/>
    <col min="18" max="18" width="9.42578125" style="2" bestFit="1" customWidth="1"/>
    <col min="19" max="16384" width="11.42578125" style="2"/>
  </cols>
  <sheetData>
    <row r="1" spans="1:22" ht="15.75" x14ac:dyDescent="0.25">
      <c r="B1" s="52" t="s">
        <v>20</v>
      </c>
      <c r="D1" s="26"/>
    </row>
    <row r="2" spans="1:22" ht="17.25" customHeight="1" x14ac:dyDescent="0.25">
      <c r="B2" s="519" t="s">
        <v>219</v>
      </c>
      <c r="C2" s="434"/>
      <c r="D2" s="434"/>
      <c r="E2" s="434"/>
      <c r="F2" s="434"/>
      <c r="G2" s="434"/>
      <c r="H2" s="434"/>
      <c r="I2" s="434"/>
      <c r="J2" s="434"/>
      <c r="K2" s="434"/>
      <c r="L2" s="434"/>
      <c r="M2" s="434"/>
      <c r="N2" s="434"/>
      <c r="O2" s="434"/>
      <c r="P2" s="434"/>
      <c r="Q2" s="434"/>
      <c r="R2" s="434"/>
    </row>
    <row r="4" spans="1:22" ht="15.75" x14ac:dyDescent="0.25">
      <c r="C4" s="6" t="s">
        <v>146</v>
      </c>
      <c r="D4" s="8"/>
      <c r="E4" s="8"/>
      <c r="F4" s="8"/>
      <c r="G4" s="8"/>
      <c r="H4" s="8"/>
      <c r="I4" s="8"/>
      <c r="J4" s="8"/>
      <c r="K4" s="8"/>
      <c r="L4" s="8"/>
      <c r="M4" s="8"/>
      <c r="N4" s="8"/>
      <c r="O4" s="8"/>
      <c r="P4" s="8"/>
      <c r="Q4" s="8"/>
      <c r="R4" s="8"/>
    </row>
    <row r="5" spans="1:22" ht="13.5" customHeight="1" thickBot="1" x14ac:dyDescent="0.25"/>
    <row r="6" spans="1:22" s="138" customFormat="1" ht="15" customHeight="1" thickTop="1" x14ac:dyDescent="0.2">
      <c r="A6" s="640" t="s">
        <v>78</v>
      </c>
      <c r="B6" s="633" t="s">
        <v>356</v>
      </c>
      <c r="C6" s="32" t="s">
        <v>143</v>
      </c>
      <c r="D6" s="32"/>
      <c r="E6" s="32"/>
      <c r="F6" s="32"/>
      <c r="G6" s="32"/>
      <c r="H6" s="32"/>
      <c r="I6" s="32"/>
      <c r="J6" s="32"/>
      <c r="K6" s="32"/>
      <c r="L6" s="32"/>
      <c r="M6" s="32"/>
      <c r="N6" s="280"/>
      <c r="O6" s="32" t="s">
        <v>142</v>
      </c>
      <c r="P6" s="32"/>
      <c r="Q6" s="32"/>
      <c r="R6" s="280"/>
      <c r="S6" s="281"/>
      <c r="T6" s="592" t="s">
        <v>184</v>
      </c>
      <c r="U6" s="215"/>
      <c r="V6" s="281"/>
    </row>
    <row r="7" spans="1:22" s="138" customFormat="1" ht="15" customHeight="1" x14ac:dyDescent="0.2">
      <c r="A7" s="641"/>
      <c r="B7" s="485"/>
      <c r="C7" s="261" t="s">
        <v>1</v>
      </c>
      <c r="D7" s="282"/>
      <c r="E7" s="282"/>
      <c r="F7" s="283"/>
      <c r="G7" s="261" t="s">
        <v>147</v>
      </c>
      <c r="H7" s="282"/>
      <c r="I7" s="282"/>
      <c r="J7" s="283"/>
      <c r="K7" s="261" t="s">
        <v>0</v>
      </c>
      <c r="L7" s="282"/>
      <c r="M7" s="282"/>
      <c r="N7" s="283"/>
      <c r="O7" s="284" t="s">
        <v>2</v>
      </c>
      <c r="P7" s="29"/>
      <c r="Q7" s="29"/>
      <c r="R7" s="260"/>
      <c r="S7" s="285"/>
      <c r="T7" s="631"/>
      <c r="U7" s="286"/>
      <c r="V7" s="287"/>
    </row>
    <row r="8" spans="1:22" s="138" customFormat="1" ht="15" customHeight="1" x14ac:dyDescent="0.2">
      <c r="A8" s="642"/>
      <c r="B8" s="462"/>
      <c r="C8" s="143" t="s">
        <v>3</v>
      </c>
      <c r="D8" s="143" t="s">
        <v>4</v>
      </c>
      <c r="E8" s="289" t="s">
        <v>412</v>
      </c>
      <c r="F8" s="143" t="s">
        <v>0</v>
      </c>
      <c r="G8" s="143" t="s">
        <v>3</v>
      </c>
      <c r="H8" s="143" t="s">
        <v>4</v>
      </c>
      <c r="I8" s="289" t="s">
        <v>412</v>
      </c>
      <c r="J8" s="143" t="s">
        <v>0</v>
      </c>
      <c r="K8" s="143" t="s">
        <v>3</v>
      </c>
      <c r="L8" s="143" t="s">
        <v>4</v>
      </c>
      <c r="M8" s="289" t="s">
        <v>412</v>
      </c>
      <c r="N8" s="143" t="s">
        <v>0</v>
      </c>
      <c r="O8" s="143" t="s">
        <v>3</v>
      </c>
      <c r="P8" s="143" t="s">
        <v>4</v>
      </c>
      <c r="Q8" s="289" t="s">
        <v>412</v>
      </c>
      <c r="R8" s="143" t="s">
        <v>0</v>
      </c>
      <c r="S8" s="290" t="s">
        <v>3</v>
      </c>
      <c r="T8" s="290" t="s">
        <v>4</v>
      </c>
      <c r="U8" s="291" t="s">
        <v>412</v>
      </c>
      <c r="V8" s="279" t="s">
        <v>0</v>
      </c>
    </row>
    <row r="9" spans="1:22" s="138" customFormat="1" ht="18.75" customHeight="1" x14ac:dyDescent="0.25">
      <c r="A9" s="306" t="s">
        <v>79</v>
      </c>
      <c r="B9" s="307" t="s">
        <v>416</v>
      </c>
      <c r="C9" s="11">
        <v>2675</v>
      </c>
      <c r="D9" s="11">
        <v>428</v>
      </c>
      <c r="E9" s="11">
        <v>0</v>
      </c>
      <c r="F9" s="11">
        <f>SUM(C9:E9)</f>
        <v>3103</v>
      </c>
      <c r="G9" s="11">
        <v>221</v>
      </c>
      <c r="H9" s="11">
        <v>168</v>
      </c>
      <c r="I9" s="11">
        <v>0</v>
      </c>
      <c r="J9" s="11">
        <f>SUM(G9:I9)</f>
        <v>389</v>
      </c>
      <c r="K9" s="11">
        <f>SUM(G9,C9)</f>
        <v>2896</v>
      </c>
      <c r="L9" s="11">
        <f>SUM(H9,D9)</f>
        <v>596</v>
      </c>
      <c r="M9" s="11">
        <f>SUM(I9,E9)</f>
        <v>0</v>
      </c>
      <c r="N9" s="11">
        <f>SUM(K9:M9)</f>
        <v>3492</v>
      </c>
      <c r="O9" s="11">
        <v>285</v>
      </c>
      <c r="P9" s="11">
        <v>30</v>
      </c>
      <c r="Q9" s="11">
        <v>0</v>
      </c>
      <c r="R9" s="11">
        <f>SUM(O9:Q9)</f>
        <v>315</v>
      </c>
      <c r="S9" s="20">
        <f>SUM(O9,K9)</f>
        <v>3181</v>
      </c>
      <c r="T9" s="20">
        <f>SUM(P9,L9)</f>
        <v>626</v>
      </c>
      <c r="U9" s="20">
        <f>SUM(Q9,M9)</f>
        <v>0</v>
      </c>
      <c r="V9" s="21">
        <f>SUM(S9:U9)</f>
        <v>3807</v>
      </c>
    </row>
    <row r="10" spans="1:22" s="138" customFormat="1" ht="18.75" customHeight="1" x14ac:dyDescent="0.25">
      <c r="A10" s="308" t="s">
        <v>80</v>
      </c>
      <c r="B10" s="307" t="s">
        <v>407</v>
      </c>
      <c r="C10" s="11">
        <v>564</v>
      </c>
      <c r="D10" s="11">
        <v>1</v>
      </c>
      <c r="E10" s="11">
        <v>0</v>
      </c>
      <c r="F10" s="11">
        <f t="shared" ref="F10:F30" si="0">SUM(C10:E10)</f>
        <v>565</v>
      </c>
      <c r="G10" s="11">
        <v>0</v>
      </c>
      <c r="H10" s="11">
        <v>0</v>
      </c>
      <c r="I10" s="11">
        <v>0</v>
      </c>
      <c r="J10" s="11">
        <f t="shared" ref="J10:J30" si="1">SUM(G10:I10)</f>
        <v>0</v>
      </c>
      <c r="K10" s="11">
        <f t="shared" ref="K10:K30" si="2">SUM(G10,C10)</f>
        <v>564</v>
      </c>
      <c r="L10" s="11">
        <f t="shared" ref="L10:L30" si="3">SUM(H10,D10)</f>
        <v>1</v>
      </c>
      <c r="M10" s="11">
        <f t="shared" ref="M10:M30" si="4">SUM(I10,E10)</f>
        <v>0</v>
      </c>
      <c r="N10" s="11">
        <f t="shared" ref="N10:N30" si="5">SUM(K10:M10)</f>
        <v>565</v>
      </c>
      <c r="O10" s="11">
        <v>150</v>
      </c>
      <c r="P10" s="11">
        <v>0</v>
      </c>
      <c r="Q10" s="11">
        <v>0</v>
      </c>
      <c r="R10" s="11">
        <f t="shared" ref="R10:R30" si="6">SUM(O10:Q10)</f>
        <v>150</v>
      </c>
      <c r="S10" s="20">
        <f t="shared" ref="S10:S30" si="7">SUM(O10,K10)</f>
        <v>714</v>
      </c>
      <c r="T10" s="20">
        <f t="shared" ref="T10:T30" si="8">SUM(P10,L10)</f>
        <v>1</v>
      </c>
      <c r="U10" s="20">
        <f t="shared" ref="U10:U30" si="9">SUM(Q10,M10)</f>
        <v>0</v>
      </c>
      <c r="V10" s="21">
        <f t="shared" ref="V10:V30" si="10">SUM(S10:U10)</f>
        <v>715</v>
      </c>
    </row>
    <row r="11" spans="1:22" s="138" customFormat="1" ht="18.75" customHeight="1" x14ac:dyDescent="0.25">
      <c r="A11" s="308" t="s">
        <v>81</v>
      </c>
      <c r="B11" s="307" t="s">
        <v>417</v>
      </c>
      <c r="C11" s="11">
        <v>3757</v>
      </c>
      <c r="D11" s="11">
        <v>965</v>
      </c>
      <c r="E11" s="11">
        <v>0</v>
      </c>
      <c r="F11" s="11">
        <f t="shared" si="0"/>
        <v>4722</v>
      </c>
      <c r="G11" s="11">
        <v>711</v>
      </c>
      <c r="H11" s="11">
        <v>208</v>
      </c>
      <c r="I11" s="11">
        <v>0</v>
      </c>
      <c r="J11" s="11">
        <f t="shared" si="1"/>
        <v>919</v>
      </c>
      <c r="K11" s="11">
        <f t="shared" si="2"/>
        <v>4468</v>
      </c>
      <c r="L11" s="11">
        <f t="shared" si="3"/>
        <v>1173</v>
      </c>
      <c r="M11" s="11">
        <f t="shared" si="4"/>
        <v>0</v>
      </c>
      <c r="N11" s="11">
        <f t="shared" si="5"/>
        <v>5641</v>
      </c>
      <c r="O11" s="11">
        <v>331</v>
      </c>
      <c r="P11" s="11">
        <v>207</v>
      </c>
      <c r="Q11" s="11">
        <v>0</v>
      </c>
      <c r="R11" s="11">
        <f t="shared" si="6"/>
        <v>538</v>
      </c>
      <c r="S11" s="20">
        <f t="shared" si="7"/>
        <v>4799</v>
      </c>
      <c r="T11" s="20">
        <f t="shared" si="8"/>
        <v>1380</v>
      </c>
      <c r="U11" s="20">
        <f t="shared" si="9"/>
        <v>0</v>
      </c>
      <c r="V11" s="21">
        <f t="shared" si="10"/>
        <v>6179</v>
      </c>
    </row>
    <row r="12" spans="1:22" s="138" customFormat="1" ht="18.75" customHeight="1" x14ac:dyDescent="0.25">
      <c r="A12" s="308" t="s">
        <v>82</v>
      </c>
      <c r="B12" s="307" t="s">
        <v>418</v>
      </c>
      <c r="C12" s="11">
        <v>33</v>
      </c>
      <c r="D12" s="11">
        <v>0</v>
      </c>
      <c r="E12" s="11">
        <v>0</v>
      </c>
      <c r="F12" s="11">
        <f t="shared" si="0"/>
        <v>33</v>
      </c>
      <c r="G12" s="11">
        <v>0</v>
      </c>
      <c r="H12" s="11">
        <v>0</v>
      </c>
      <c r="I12" s="11">
        <v>0</v>
      </c>
      <c r="J12" s="11">
        <f t="shared" si="1"/>
        <v>0</v>
      </c>
      <c r="K12" s="11">
        <f t="shared" si="2"/>
        <v>33</v>
      </c>
      <c r="L12" s="11">
        <f t="shared" si="3"/>
        <v>0</v>
      </c>
      <c r="M12" s="11">
        <f t="shared" si="4"/>
        <v>0</v>
      </c>
      <c r="N12" s="11">
        <f t="shared" si="5"/>
        <v>33</v>
      </c>
      <c r="O12" s="11">
        <v>0</v>
      </c>
      <c r="P12" s="11">
        <v>2</v>
      </c>
      <c r="Q12" s="11">
        <v>0</v>
      </c>
      <c r="R12" s="11">
        <f t="shared" si="6"/>
        <v>2</v>
      </c>
      <c r="S12" s="20">
        <f t="shared" si="7"/>
        <v>33</v>
      </c>
      <c r="T12" s="20">
        <f t="shared" si="8"/>
        <v>2</v>
      </c>
      <c r="U12" s="20">
        <f t="shared" si="9"/>
        <v>0</v>
      </c>
      <c r="V12" s="21">
        <f t="shared" si="10"/>
        <v>35</v>
      </c>
    </row>
    <row r="13" spans="1:22" s="138" customFormat="1" ht="18.75" customHeight="1" x14ac:dyDescent="0.25">
      <c r="A13" s="308" t="s">
        <v>83</v>
      </c>
      <c r="B13" s="307" t="s">
        <v>419</v>
      </c>
      <c r="C13" s="11">
        <v>245</v>
      </c>
      <c r="D13" s="11">
        <v>70</v>
      </c>
      <c r="E13" s="11">
        <v>0</v>
      </c>
      <c r="F13" s="11">
        <f t="shared" si="0"/>
        <v>315</v>
      </c>
      <c r="G13" s="11">
        <v>0</v>
      </c>
      <c r="H13" s="11">
        <v>0</v>
      </c>
      <c r="I13" s="11">
        <v>0</v>
      </c>
      <c r="J13" s="11">
        <f t="shared" si="1"/>
        <v>0</v>
      </c>
      <c r="K13" s="11">
        <f t="shared" si="2"/>
        <v>245</v>
      </c>
      <c r="L13" s="11">
        <f t="shared" si="3"/>
        <v>70</v>
      </c>
      <c r="M13" s="11">
        <f t="shared" si="4"/>
        <v>0</v>
      </c>
      <c r="N13" s="11">
        <f t="shared" si="5"/>
        <v>315</v>
      </c>
      <c r="O13" s="11">
        <v>11</v>
      </c>
      <c r="P13" s="11">
        <v>0</v>
      </c>
      <c r="Q13" s="11">
        <v>0</v>
      </c>
      <c r="R13" s="11">
        <f t="shared" si="6"/>
        <v>11</v>
      </c>
      <c r="S13" s="20">
        <f t="shared" si="7"/>
        <v>256</v>
      </c>
      <c r="T13" s="20">
        <f t="shared" si="8"/>
        <v>70</v>
      </c>
      <c r="U13" s="20">
        <f t="shared" si="9"/>
        <v>0</v>
      </c>
      <c r="V13" s="21">
        <f t="shared" si="10"/>
        <v>326</v>
      </c>
    </row>
    <row r="14" spans="1:22" s="138" customFormat="1" ht="18.75" customHeight="1" x14ac:dyDescent="0.25">
      <c r="A14" s="308" t="s">
        <v>84</v>
      </c>
      <c r="B14" s="307" t="s">
        <v>408</v>
      </c>
      <c r="C14" s="11">
        <v>5302</v>
      </c>
      <c r="D14" s="11">
        <v>260</v>
      </c>
      <c r="E14" s="11">
        <v>0</v>
      </c>
      <c r="F14" s="11">
        <f t="shared" si="0"/>
        <v>5562</v>
      </c>
      <c r="G14" s="11">
        <v>863</v>
      </c>
      <c r="H14" s="11">
        <v>30</v>
      </c>
      <c r="I14" s="11">
        <v>0</v>
      </c>
      <c r="J14" s="11">
        <f t="shared" si="1"/>
        <v>893</v>
      </c>
      <c r="K14" s="11">
        <f t="shared" si="2"/>
        <v>6165</v>
      </c>
      <c r="L14" s="11">
        <f t="shared" si="3"/>
        <v>290</v>
      </c>
      <c r="M14" s="11">
        <f t="shared" si="4"/>
        <v>0</v>
      </c>
      <c r="N14" s="11">
        <f t="shared" si="5"/>
        <v>6455</v>
      </c>
      <c r="O14" s="11">
        <v>245</v>
      </c>
      <c r="P14" s="11">
        <v>6</v>
      </c>
      <c r="Q14" s="11">
        <v>0</v>
      </c>
      <c r="R14" s="11">
        <f t="shared" si="6"/>
        <v>251</v>
      </c>
      <c r="S14" s="20">
        <f t="shared" si="7"/>
        <v>6410</v>
      </c>
      <c r="T14" s="20">
        <f t="shared" si="8"/>
        <v>296</v>
      </c>
      <c r="U14" s="20">
        <f t="shared" si="9"/>
        <v>0</v>
      </c>
      <c r="V14" s="21">
        <f t="shared" si="10"/>
        <v>6706</v>
      </c>
    </row>
    <row r="15" spans="1:22" s="138" customFormat="1" ht="18.75" customHeight="1" x14ac:dyDescent="0.25">
      <c r="A15" s="308" t="s">
        <v>85</v>
      </c>
      <c r="B15" s="307" t="s">
        <v>420</v>
      </c>
      <c r="C15" s="11">
        <v>4925</v>
      </c>
      <c r="D15" s="11">
        <v>1331</v>
      </c>
      <c r="E15" s="11">
        <v>0</v>
      </c>
      <c r="F15" s="11">
        <f t="shared" si="0"/>
        <v>6256</v>
      </c>
      <c r="G15" s="11">
        <v>901</v>
      </c>
      <c r="H15" s="11">
        <v>476</v>
      </c>
      <c r="I15" s="11">
        <v>0</v>
      </c>
      <c r="J15" s="11">
        <f t="shared" si="1"/>
        <v>1377</v>
      </c>
      <c r="K15" s="11">
        <f t="shared" si="2"/>
        <v>5826</v>
      </c>
      <c r="L15" s="11">
        <f t="shared" si="3"/>
        <v>1807</v>
      </c>
      <c r="M15" s="11">
        <f t="shared" si="4"/>
        <v>0</v>
      </c>
      <c r="N15" s="11">
        <f t="shared" si="5"/>
        <v>7633</v>
      </c>
      <c r="O15" s="11">
        <v>303</v>
      </c>
      <c r="P15" s="11">
        <v>564</v>
      </c>
      <c r="Q15" s="11">
        <v>0</v>
      </c>
      <c r="R15" s="11">
        <f t="shared" si="6"/>
        <v>867</v>
      </c>
      <c r="S15" s="20">
        <f t="shared" si="7"/>
        <v>6129</v>
      </c>
      <c r="T15" s="20">
        <f t="shared" si="8"/>
        <v>2371</v>
      </c>
      <c r="U15" s="20">
        <f t="shared" si="9"/>
        <v>0</v>
      </c>
      <c r="V15" s="21">
        <f t="shared" si="10"/>
        <v>8500</v>
      </c>
    </row>
    <row r="16" spans="1:22" s="138" customFormat="1" ht="18.75" customHeight="1" x14ac:dyDescent="0.25">
      <c r="A16" s="308" t="s">
        <v>86</v>
      </c>
      <c r="B16" s="307" t="s">
        <v>421</v>
      </c>
      <c r="C16" s="11">
        <v>4105</v>
      </c>
      <c r="D16" s="11">
        <v>441</v>
      </c>
      <c r="E16" s="11">
        <v>0</v>
      </c>
      <c r="F16" s="11">
        <f t="shared" si="0"/>
        <v>4546</v>
      </c>
      <c r="G16" s="11">
        <v>442</v>
      </c>
      <c r="H16" s="11">
        <v>30</v>
      </c>
      <c r="I16" s="11">
        <v>0</v>
      </c>
      <c r="J16" s="11">
        <f t="shared" si="1"/>
        <v>472</v>
      </c>
      <c r="K16" s="11">
        <f t="shared" si="2"/>
        <v>4547</v>
      </c>
      <c r="L16" s="11">
        <f t="shared" si="3"/>
        <v>471</v>
      </c>
      <c r="M16" s="11">
        <f t="shared" si="4"/>
        <v>0</v>
      </c>
      <c r="N16" s="11">
        <f t="shared" si="5"/>
        <v>5018</v>
      </c>
      <c r="O16" s="11">
        <v>292</v>
      </c>
      <c r="P16" s="11">
        <v>21</v>
      </c>
      <c r="Q16" s="11">
        <v>0</v>
      </c>
      <c r="R16" s="11">
        <f t="shared" si="6"/>
        <v>313</v>
      </c>
      <c r="S16" s="20">
        <f t="shared" si="7"/>
        <v>4839</v>
      </c>
      <c r="T16" s="20">
        <f t="shared" si="8"/>
        <v>492</v>
      </c>
      <c r="U16" s="20">
        <f t="shared" si="9"/>
        <v>0</v>
      </c>
      <c r="V16" s="21">
        <f t="shared" si="10"/>
        <v>5331</v>
      </c>
    </row>
    <row r="17" spans="1:22" s="138" customFormat="1" ht="18.75" customHeight="1" x14ac:dyDescent="0.25">
      <c r="A17" s="308" t="s">
        <v>45</v>
      </c>
      <c r="B17" s="307" t="s">
        <v>422</v>
      </c>
      <c r="C17" s="11">
        <v>1676</v>
      </c>
      <c r="D17" s="11">
        <v>1397</v>
      </c>
      <c r="E17" s="11">
        <v>0</v>
      </c>
      <c r="F17" s="11">
        <f t="shared" si="0"/>
        <v>3073</v>
      </c>
      <c r="G17" s="11">
        <v>541</v>
      </c>
      <c r="H17" s="11">
        <v>114</v>
      </c>
      <c r="I17" s="11">
        <v>0</v>
      </c>
      <c r="J17" s="11">
        <f t="shared" si="1"/>
        <v>655</v>
      </c>
      <c r="K17" s="11">
        <f t="shared" si="2"/>
        <v>2217</v>
      </c>
      <c r="L17" s="11">
        <f t="shared" si="3"/>
        <v>1511</v>
      </c>
      <c r="M17" s="11">
        <f t="shared" si="4"/>
        <v>0</v>
      </c>
      <c r="N17" s="11">
        <f t="shared" si="5"/>
        <v>3728</v>
      </c>
      <c r="O17" s="11">
        <v>129</v>
      </c>
      <c r="P17" s="11">
        <v>543</v>
      </c>
      <c r="Q17" s="11">
        <v>0</v>
      </c>
      <c r="R17" s="11">
        <f t="shared" si="6"/>
        <v>672</v>
      </c>
      <c r="S17" s="20">
        <f t="shared" si="7"/>
        <v>2346</v>
      </c>
      <c r="T17" s="20">
        <f t="shared" si="8"/>
        <v>2054</v>
      </c>
      <c r="U17" s="20">
        <f t="shared" si="9"/>
        <v>0</v>
      </c>
      <c r="V17" s="21">
        <f t="shared" si="10"/>
        <v>4400</v>
      </c>
    </row>
    <row r="18" spans="1:22" s="138" customFormat="1" ht="18.75" customHeight="1" x14ac:dyDescent="0.25">
      <c r="A18" s="308" t="s">
        <v>87</v>
      </c>
      <c r="B18" s="307" t="s">
        <v>423</v>
      </c>
      <c r="C18" s="11">
        <v>234</v>
      </c>
      <c r="D18" s="11">
        <v>18</v>
      </c>
      <c r="E18" s="11">
        <v>0</v>
      </c>
      <c r="F18" s="11">
        <f t="shared" si="0"/>
        <v>252</v>
      </c>
      <c r="G18" s="11">
        <v>130</v>
      </c>
      <c r="H18" s="11">
        <v>14</v>
      </c>
      <c r="I18" s="11">
        <v>0</v>
      </c>
      <c r="J18" s="11">
        <f t="shared" si="1"/>
        <v>144</v>
      </c>
      <c r="K18" s="11">
        <f t="shared" si="2"/>
        <v>364</v>
      </c>
      <c r="L18" s="11">
        <f t="shared" si="3"/>
        <v>32</v>
      </c>
      <c r="M18" s="11">
        <f t="shared" si="4"/>
        <v>0</v>
      </c>
      <c r="N18" s="11">
        <f t="shared" si="5"/>
        <v>396</v>
      </c>
      <c r="O18" s="11">
        <v>17</v>
      </c>
      <c r="P18" s="11">
        <v>15</v>
      </c>
      <c r="Q18" s="11">
        <v>0</v>
      </c>
      <c r="R18" s="11">
        <f t="shared" si="6"/>
        <v>32</v>
      </c>
      <c r="S18" s="20">
        <f t="shared" si="7"/>
        <v>381</v>
      </c>
      <c r="T18" s="20">
        <f t="shared" si="8"/>
        <v>47</v>
      </c>
      <c r="U18" s="20">
        <f t="shared" si="9"/>
        <v>0</v>
      </c>
      <c r="V18" s="21">
        <f t="shared" si="10"/>
        <v>428</v>
      </c>
    </row>
    <row r="19" spans="1:22" s="138" customFormat="1" ht="18.75" customHeight="1" x14ac:dyDescent="0.25">
      <c r="A19" s="308" t="s">
        <v>88</v>
      </c>
      <c r="B19" s="307" t="s">
        <v>424</v>
      </c>
      <c r="C19" s="11">
        <v>199</v>
      </c>
      <c r="D19" s="11">
        <v>15</v>
      </c>
      <c r="E19" s="11">
        <v>0</v>
      </c>
      <c r="F19" s="11">
        <f t="shared" si="0"/>
        <v>214</v>
      </c>
      <c r="G19" s="11">
        <v>120</v>
      </c>
      <c r="H19" s="11">
        <v>44</v>
      </c>
      <c r="I19" s="11">
        <v>0</v>
      </c>
      <c r="J19" s="11">
        <f t="shared" si="1"/>
        <v>164</v>
      </c>
      <c r="K19" s="11">
        <f t="shared" si="2"/>
        <v>319</v>
      </c>
      <c r="L19" s="11">
        <f t="shared" si="3"/>
        <v>59</v>
      </c>
      <c r="M19" s="11">
        <f t="shared" si="4"/>
        <v>0</v>
      </c>
      <c r="N19" s="11">
        <f t="shared" si="5"/>
        <v>378</v>
      </c>
      <c r="O19" s="11">
        <v>11</v>
      </c>
      <c r="P19" s="11">
        <v>70</v>
      </c>
      <c r="Q19" s="11">
        <v>0</v>
      </c>
      <c r="R19" s="11">
        <f t="shared" si="6"/>
        <v>81</v>
      </c>
      <c r="S19" s="20">
        <f t="shared" si="7"/>
        <v>330</v>
      </c>
      <c r="T19" s="20">
        <f t="shared" si="8"/>
        <v>129</v>
      </c>
      <c r="U19" s="20">
        <f t="shared" si="9"/>
        <v>0</v>
      </c>
      <c r="V19" s="21">
        <f t="shared" si="10"/>
        <v>459</v>
      </c>
    </row>
    <row r="20" spans="1:22" s="138" customFormat="1" ht="18.75" customHeight="1" x14ac:dyDescent="0.25">
      <c r="A20" s="308" t="s">
        <v>89</v>
      </c>
      <c r="B20" s="307" t="s">
        <v>425</v>
      </c>
      <c r="C20" s="11">
        <v>261</v>
      </c>
      <c r="D20" s="11">
        <v>216</v>
      </c>
      <c r="E20" s="11">
        <v>0</v>
      </c>
      <c r="F20" s="11">
        <f t="shared" si="0"/>
        <v>477</v>
      </c>
      <c r="G20" s="11">
        <v>56</v>
      </c>
      <c r="H20" s="11">
        <v>37</v>
      </c>
      <c r="I20" s="11">
        <v>0</v>
      </c>
      <c r="J20" s="11">
        <f t="shared" si="1"/>
        <v>93</v>
      </c>
      <c r="K20" s="11">
        <f t="shared" si="2"/>
        <v>317</v>
      </c>
      <c r="L20" s="11">
        <f t="shared" si="3"/>
        <v>253</v>
      </c>
      <c r="M20" s="11">
        <f t="shared" si="4"/>
        <v>0</v>
      </c>
      <c r="N20" s="11">
        <f t="shared" si="5"/>
        <v>570</v>
      </c>
      <c r="O20" s="11">
        <v>0</v>
      </c>
      <c r="P20" s="11">
        <v>51</v>
      </c>
      <c r="Q20" s="11">
        <v>0</v>
      </c>
      <c r="R20" s="11">
        <f t="shared" si="6"/>
        <v>51</v>
      </c>
      <c r="S20" s="20">
        <f t="shared" si="7"/>
        <v>317</v>
      </c>
      <c r="T20" s="20">
        <f t="shared" si="8"/>
        <v>304</v>
      </c>
      <c r="U20" s="20">
        <f t="shared" si="9"/>
        <v>0</v>
      </c>
      <c r="V20" s="21">
        <f t="shared" si="10"/>
        <v>621</v>
      </c>
    </row>
    <row r="21" spans="1:22" s="138" customFormat="1" ht="18.75" customHeight="1" x14ac:dyDescent="0.25">
      <c r="A21" s="308" t="s">
        <v>90</v>
      </c>
      <c r="B21" s="307" t="s">
        <v>426</v>
      </c>
      <c r="C21" s="11">
        <v>443</v>
      </c>
      <c r="D21" s="11">
        <v>207</v>
      </c>
      <c r="E21" s="11">
        <v>0</v>
      </c>
      <c r="F21" s="11">
        <f t="shared" si="0"/>
        <v>650</v>
      </c>
      <c r="G21" s="11">
        <v>354</v>
      </c>
      <c r="H21" s="11">
        <v>130</v>
      </c>
      <c r="I21" s="11">
        <v>0</v>
      </c>
      <c r="J21" s="11">
        <f t="shared" si="1"/>
        <v>484</v>
      </c>
      <c r="K21" s="11">
        <f t="shared" si="2"/>
        <v>797</v>
      </c>
      <c r="L21" s="11">
        <f t="shared" si="3"/>
        <v>337</v>
      </c>
      <c r="M21" s="11">
        <f t="shared" si="4"/>
        <v>0</v>
      </c>
      <c r="N21" s="11">
        <f t="shared" si="5"/>
        <v>1134</v>
      </c>
      <c r="O21" s="11">
        <v>43</v>
      </c>
      <c r="P21" s="11">
        <v>58</v>
      </c>
      <c r="Q21" s="11">
        <v>0</v>
      </c>
      <c r="R21" s="11">
        <f t="shared" si="6"/>
        <v>101</v>
      </c>
      <c r="S21" s="20">
        <f t="shared" si="7"/>
        <v>840</v>
      </c>
      <c r="T21" s="20">
        <f t="shared" si="8"/>
        <v>395</v>
      </c>
      <c r="U21" s="20">
        <f t="shared" si="9"/>
        <v>0</v>
      </c>
      <c r="V21" s="21">
        <f t="shared" si="10"/>
        <v>1235</v>
      </c>
    </row>
    <row r="22" spans="1:22" s="138" customFormat="1" ht="18.75" customHeight="1" x14ac:dyDescent="0.25">
      <c r="A22" s="308" t="s">
        <v>91</v>
      </c>
      <c r="B22" s="307" t="s">
        <v>427</v>
      </c>
      <c r="C22" s="11">
        <v>1206</v>
      </c>
      <c r="D22" s="11">
        <v>389</v>
      </c>
      <c r="E22" s="11">
        <v>0</v>
      </c>
      <c r="F22" s="11">
        <f t="shared" si="0"/>
        <v>1595</v>
      </c>
      <c r="G22" s="11">
        <v>335</v>
      </c>
      <c r="H22" s="11">
        <v>111</v>
      </c>
      <c r="I22" s="11">
        <v>0</v>
      </c>
      <c r="J22" s="11">
        <f t="shared" si="1"/>
        <v>446</v>
      </c>
      <c r="K22" s="11">
        <f t="shared" si="2"/>
        <v>1541</v>
      </c>
      <c r="L22" s="11">
        <f t="shared" si="3"/>
        <v>500</v>
      </c>
      <c r="M22" s="11">
        <f t="shared" si="4"/>
        <v>0</v>
      </c>
      <c r="N22" s="11">
        <f t="shared" si="5"/>
        <v>2041</v>
      </c>
      <c r="O22" s="11">
        <v>107</v>
      </c>
      <c r="P22" s="11">
        <v>92</v>
      </c>
      <c r="Q22" s="11">
        <v>0</v>
      </c>
      <c r="R22" s="11">
        <f t="shared" si="6"/>
        <v>199</v>
      </c>
      <c r="S22" s="20">
        <f t="shared" si="7"/>
        <v>1648</v>
      </c>
      <c r="T22" s="20">
        <f t="shared" si="8"/>
        <v>592</v>
      </c>
      <c r="U22" s="20">
        <f t="shared" si="9"/>
        <v>0</v>
      </c>
      <c r="V22" s="21">
        <f t="shared" si="10"/>
        <v>2240</v>
      </c>
    </row>
    <row r="23" spans="1:22" s="138" customFormat="1" ht="18.75" customHeight="1" x14ac:dyDescent="0.25">
      <c r="A23" s="308" t="s">
        <v>92</v>
      </c>
      <c r="B23" s="307" t="s">
        <v>428</v>
      </c>
      <c r="C23" s="11">
        <v>216</v>
      </c>
      <c r="D23" s="11">
        <v>750</v>
      </c>
      <c r="E23" s="11">
        <v>0</v>
      </c>
      <c r="F23" s="11">
        <f t="shared" si="0"/>
        <v>966</v>
      </c>
      <c r="G23" s="11">
        <v>163</v>
      </c>
      <c r="H23" s="11">
        <v>412</v>
      </c>
      <c r="I23" s="11">
        <v>0</v>
      </c>
      <c r="J23" s="11">
        <f t="shared" si="1"/>
        <v>575</v>
      </c>
      <c r="K23" s="11">
        <f t="shared" si="2"/>
        <v>379</v>
      </c>
      <c r="L23" s="11">
        <f t="shared" si="3"/>
        <v>1162</v>
      </c>
      <c r="M23" s="11">
        <f t="shared" si="4"/>
        <v>0</v>
      </c>
      <c r="N23" s="11">
        <f t="shared" si="5"/>
        <v>1541</v>
      </c>
      <c r="O23" s="11">
        <v>547</v>
      </c>
      <c r="P23" s="11">
        <v>1092</v>
      </c>
      <c r="Q23" s="11">
        <v>0</v>
      </c>
      <c r="R23" s="11">
        <f t="shared" si="6"/>
        <v>1639</v>
      </c>
      <c r="S23" s="20">
        <f t="shared" si="7"/>
        <v>926</v>
      </c>
      <c r="T23" s="20">
        <f t="shared" si="8"/>
        <v>2254</v>
      </c>
      <c r="U23" s="20">
        <f t="shared" si="9"/>
        <v>0</v>
      </c>
      <c r="V23" s="21">
        <f t="shared" si="10"/>
        <v>3180</v>
      </c>
    </row>
    <row r="24" spans="1:22" s="138" customFormat="1" ht="18.75" customHeight="1" x14ac:dyDescent="0.25">
      <c r="A24" s="308" t="s">
        <v>93</v>
      </c>
      <c r="B24" s="307" t="s">
        <v>409</v>
      </c>
      <c r="C24" s="11">
        <v>162</v>
      </c>
      <c r="D24" s="11">
        <v>356</v>
      </c>
      <c r="E24" s="11">
        <v>0</v>
      </c>
      <c r="F24" s="11">
        <f t="shared" si="0"/>
        <v>518</v>
      </c>
      <c r="G24" s="11">
        <v>26</v>
      </c>
      <c r="H24" s="11">
        <v>132</v>
      </c>
      <c r="I24" s="11">
        <v>0</v>
      </c>
      <c r="J24" s="11">
        <f t="shared" si="1"/>
        <v>158</v>
      </c>
      <c r="K24" s="11">
        <f t="shared" si="2"/>
        <v>188</v>
      </c>
      <c r="L24" s="11">
        <f t="shared" si="3"/>
        <v>488</v>
      </c>
      <c r="M24" s="11">
        <f t="shared" si="4"/>
        <v>0</v>
      </c>
      <c r="N24" s="11">
        <f t="shared" si="5"/>
        <v>676</v>
      </c>
      <c r="O24" s="11">
        <v>165</v>
      </c>
      <c r="P24" s="11">
        <v>297</v>
      </c>
      <c r="Q24" s="11">
        <v>0</v>
      </c>
      <c r="R24" s="11">
        <f t="shared" si="6"/>
        <v>462</v>
      </c>
      <c r="S24" s="20">
        <f t="shared" si="7"/>
        <v>353</v>
      </c>
      <c r="T24" s="20">
        <f t="shared" si="8"/>
        <v>785</v>
      </c>
      <c r="U24" s="20">
        <f t="shared" si="9"/>
        <v>0</v>
      </c>
      <c r="V24" s="21">
        <f t="shared" si="10"/>
        <v>1138</v>
      </c>
    </row>
    <row r="25" spans="1:22" s="138" customFormat="1" ht="18.75" customHeight="1" x14ac:dyDescent="0.25">
      <c r="A25" s="308" t="s">
        <v>94</v>
      </c>
      <c r="B25" s="307" t="s">
        <v>429</v>
      </c>
      <c r="C25" s="11">
        <v>1347</v>
      </c>
      <c r="D25" s="11">
        <v>3219</v>
      </c>
      <c r="E25" s="11">
        <v>0</v>
      </c>
      <c r="F25" s="11">
        <f t="shared" si="0"/>
        <v>4566</v>
      </c>
      <c r="G25" s="11">
        <v>395</v>
      </c>
      <c r="H25" s="11">
        <v>1716</v>
      </c>
      <c r="I25" s="11">
        <v>0</v>
      </c>
      <c r="J25" s="11">
        <f t="shared" si="1"/>
        <v>2111</v>
      </c>
      <c r="K25" s="11">
        <f t="shared" si="2"/>
        <v>1742</v>
      </c>
      <c r="L25" s="11">
        <f t="shared" si="3"/>
        <v>4935</v>
      </c>
      <c r="M25" s="11">
        <f t="shared" si="4"/>
        <v>0</v>
      </c>
      <c r="N25" s="11">
        <f t="shared" si="5"/>
        <v>6677</v>
      </c>
      <c r="O25" s="11">
        <v>3203</v>
      </c>
      <c r="P25" s="11">
        <v>10158</v>
      </c>
      <c r="Q25" s="11">
        <v>0</v>
      </c>
      <c r="R25" s="11">
        <f t="shared" si="6"/>
        <v>13361</v>
      </c>
      <c r="S25" s="20">
        <f t="shared" si="7"/>
        <v>4945</v>
      </c>
      <c r="T25" s="20">
        <f t="shared" si="8"/>
        <v>15093</v>
      </c>
      <c r="U25" s="20">
        <f t="shared" si="9"/>
        <v>0</v>
      </c>
      <c r="V25" s="21">
        <f t="shared" si="10"/>
        <v>20038</v>
      </c>
    </row>
    <row r="26" spans="1:22" s="138" customFormat="1" ht="18.75" customHeight="1" x14ac:dyDescent="0.25">
      <c r="A26" s="308" t="s">
        <v>430</v>
      </c>
      <c r="B26" s="307" t="s">
        <v>431</v>
      </c>
      <c r="C26" s="11">
        <v>111</v>
      </c>
      <c r="D26" s="11">
        <v>7</v>
      </c>
      <c r="E26" s="11">
        <v>0</v>
      </c>
      <c r="F26" s="11">
        <f t="shared" si="0"/>
        <v>118</v>
      </c>
      <c r="G26" s="11">
        <v>90</v>
      </c>
      <c r="H26" s="11">
        <v>0</v>
      </c>
      <c r="I26" s="11">
        <v>0</v>
      </c>
      <c r="J26" s="11">
        <f t="shared" si="1"/>
        <v>90</v>
      </c>
      <c r="K26" s="11">
        <f t="shared" si="2"/>
        <v>201</v>
      </c>
      <c r="L26" s="11">
        <f t="shared" si="3"/>
        <v>7</v>
      </c>
      <c r="M26" s="11">
        <f t="shared" si="4"/>
        <v>0</v>
      </c>
      <c r="N26" s="11">
        <f t="shared" si="5"/>
        <v>208</v>
      </c>
      <c r="O26" s="11">
        <v>54</v>
      </c>
      <c r="P26" s="11">
        <v>0</v>
      </c>
      <c r="Q26" s="11">
        <v>0</v>
      </c>
      <c r="R26" s="11">
        <f t="shared" si="6"/>
        <v>54</v>
      </c>
      <c r="S26" s="20">
        <f t="shared" si="7"/>
        <v>255</v>
      </c>
      <c r="T26" s="20">
        <f t="shared" si="8"/>
        <v>7</v>
      </c>
      <c r="U26" s="20">
        <f t="shared" si="9"/>
        <v>0</v>
      </c>
      <c r="V26" s="21">
        <f t="shared" si="10"/>
        <v>262</v>
      </c>
    </row>
    <row r="27" spans="1:22" s="138" customFormat="1" ht="18.75" customHeight="1" x14ac:dyDescent="0.25">
      <c r="A27" s="308" t="s">
        <v>432</v>
      </c>
      <c r="B27" s="307" t="s">
        <v>433</v>
      </c>
      <c r="C27" s="11">
        <v>1095</v>
      </c>
      <c r="D27" s="11">
        <v>978</v>
      </c>
      <c r="E27" s="11">
        <v>0</v>
      </c>
      <c r="F27" s="11">
        <f t="shared" si="0"/>
        <v>2073</v>
      </c>
      <c r="G27" s="11">
        <v>684</v>
      </c>
      <c r="H27" s="11">
        <v>298</v>
      </c>
      <c r="I27" s="11">
        <v>0</v>
      </c>
      <c r="J27" s="11">
        <f t="shared" si="1"/>
        <v>982</v>
      </c>
      <c r="K27" s="11">
        <f t="shared" si="2"/>
        <v>1779</v>
      </c>
      <c r="L27" s="11">
        <f t="shared" si="3"/>
        <v>1276</v>
      </c>
      <c r="M27" s="11">
        <f t="shared" si="4"/>
        <v>0</v>
      </c>
      <c r="N27" s="11">
        <f t="shared" si="5"/>
        <v>3055</v>
      </c>
      <c r="O27" s="11">
        <v>270</v>
      </c>
      <c r="P27" s="11">
        <v>280</v>
      </c>
      <c r="Q27" s="11">
        <v>0</v>
      </c>
      <c r="R27" s="11">
        <f t="shared" si="6"/>
        <v>550</v>
      </c>
      <c r="S27" s="20">
        <f t="shared" si="7"/>
        <v>2049</v>
      </c>
      <c r="T27" s="20">
        <f t="shared" si="8"/>
        <v>1556</v>
      </c>
      <c r="U27" s="20">
        <f t="shared" si="9"/>
        <v>0</v>
      </c>
      <c r="V27" s="21">
        <f t="shared" si="10"/>
        <v>3605</v>
      </c>
    </row>
    <row r="28" spans="1:22" s="138" customFormat="1" ht="18.75" customHeight="1" x14ac:dyDescent="0.25">
      <c r="A28" s="308" t="s">
        <v>434</v>
      </c>
      <c r="B28" s="307" t="s">
        <v>435</v>
      </c>
      <c r="C28" s="11">
        <v>290</v>
      </c>
      <c r="D28" s="11">
        <v>2933</v>
      </c>
      <c r="E28" s="11">
        <v>0</v>
      </c>
      <c r="F28" s="11">
        <f t="shared" si="0"/>
        <v>3223</v>
      </c>
      <c r="G28" s="11">
        <v>45</v>
      </c>
      <c r="H28" s="11">
        <v>1495</v>
      </c>
      <c r="I28" s="11">
        <v>0</v>
      </c>
      <c r="J28" s="11">
        <f t="shared" si="1"/>
        <v>1540</v>
      </c>
      <c r="K28" s="11">
        <f t="shared" si="2"/>
        <v>335</v>
      </c>
      <c r="L28" s="11">
        <f t="shared" si="3"/>
        <v>4428</v>
      </c>
      <c r="M28" s="11">
        <f t="shared" si="4"/>
        <v>0</v>
      </c>
      <c r="N28" s="11">
        <f t="shared" si="5"/>
        <v>4763</v>
      </c>
      <c r="O28" s="11">
        <v>6</v>
      </c>
      <c r="P28" s="11">
        <v>124</v>
      </c>
      <c r="Q28" s="11">
        <v>0</v>
      </c>
      <c r="R28" s="11">
        <f t="shared" si="6"/>
        <v>130</v>
      </c>
      <c r="S28" s="20">
        <f t="shared" si="7"/>
        <v>341</v>
      </c>
      <c r="T28" s="20">
        <f t="shared" si="8"/>
        <v>4552</v>
      </c>
      <c r="U28" s="20">
        <f t="shared" si="9"/>
        <v>0</v>
      </c>
      <c r="V28" s="21">
        <f t="shared" si="10"/>
        <v>4893</v>
      </c>
    </row>
    <row r="29" spans="1:22" s="138" customFormat="1" ht="18.75" customHeight="1" x14ac:dyDescent="0.25">
      <c r="A29" s="308" t="s">
        <v>436</v>
      </c>
      <c r="B29" s="307" t="s">
        <v>437</v>
      </c>
      <c r="C29" s="11">
        <v>0</v>
      </c>
      <c r="D29" s="11">
        <v>14</v>
      </c>
      <c r="E29" s="11">
        <v>0</v>
      </c>
      <c r="F29" s="11">
        <f t="shared" si="0"/>
        <v>14</v>
      </c>
      <c r="G29" s="11">
        <v>0</v>
      </c>
      <c r="H29" s="11">
        <v>0</v>
      </c>
      <c r="I29" s="11">
        <v>0</v>
      </c>
      <c r="J29" s="11">
        <f t="shared" si="1"/>
        <v>0</v>
      </c>
      <c r="K29" s="11">
        <f t="shared" si="2"/>
        <v>0</v>
      </c>
      <c r="L29" s="11">
        <f t="shared" si="3"/>
        <v>14</v>
      </c>
      <c r="M29" s="11">
        <f t="shared" si="4"/>
        <v>0</v>
      </c>
      <c r="N29" s="11">
        <f t="shared" si="5"/>
        <v>14</v>
      </c>
      <c r="O29" s="11">
        <v>0</v>
      </c>
      <c r="P29" s="11">
        <v>6</v>
      </c>
      <c r="Q29" s="11">
        <v>0</v>
      </c>
      <c r="R29" s="11">
        <f t="shared" si="6"/>
        <v>6</v>
      </c>
      <c r="S29" s="20">
        <f t="shared" si="7"/>
        <v>0</v>
      </c>
      <c r="T29" s="20">
        <f t="shared" si="8"/>
        <v>20</v>
      </c>
      <c r="U29" s="20">
        <f t="shared" si="9"/>
        <v>0</v>
      </c>
      <c r="V29" s="21">
        <f t="shared" si="10"/>
        <v>20</v>
      </c>
    </row>
    <row r="30" spans="1:22" s="138" customFormat="1" ht="18.75" customHeight="1" x14ac:dyDescent="0.25">
      <c r="A30" s="308"/>
      <c r="B30" s="233" t="s">
        <v>412</v>
      </c>
      <c r="C30" s="11">
        <v>0</v>
      </c>
      <c r="D30" s="11">
        <v>0</v>
      </c>
      <c r="E30" s="11">
        <v>0</v>
      </c>
      <c r="F30" s="11">
        <f t="shared" si="0"/>
        <v>0</v>
      </c>
      <c r="G30" s="11">
        <v>0</v>
      </c>
      <c r="H30" s="11">
        <v>0</v>
      </c>
      <c r="I30" s="11">
        <v>0</v>
      </c>
      <c r="J30" s="11">
        <f t="shared" si="1"/>
        <v>0</v>
      </c>
      <c r="K30" s="11">
        <f t="shared" si="2"/>
        <v>0</v>
      </c>
      <c r="L30" s="11">
        <f t="shared" si="3"/>
        <v>0</v>
      </c>
      <c r="M30" s="11">
        <f t="shared" si="4"/>
        <v>0</v>
      </c>
      <c r="N30" s="11">
        <f t="shared" si="5"/>
        <v>0</v>
      </c>
      <c r="O30" s="11">
        <v>0</v>
      </c>
      <c r="P30" s="11">
        <v>0</v>
      </c>
      <c r="Q30" s="11">
        <v>0</v>
      </c>
      <c r="R30" s="11">
        <f t="shared" si="6"/>
        <v>0</v>
      </c>
      <c r="S30" s="20">
        <f t="shared" si="7"/>
        <v>0</v>
      </c>
      <c r="T30" s="20">
        <f t="shared" si="8"/>
        <v>0</v>
      </c>
      <c r="U30" s="20">
        <f t="shared" si="9"/>
        <v>0</v>
      </c>
      <c r="V30" s="21">
        <f t="shared" si="10"/>
        <v>0</v>
      </c>
    </row>
    <row r="31" spans="1:22" s="138" customFormat="1" ht="18.75" customHeight="1" thickBot="1" x14ac:dyDescent="0.3">
      <c r="A31" s="38"/>
      <c r="B31" s="38" t="s">
        <v>0</v>
      </c>
      <c r="C31" s="237">
        <f>SUM(C9:C30)</f>
        <v>28846</v>
      </c>
      <c r="D31" s="237">
        <f t="shared" ref="D31:V31" si="11">SUM(D9:D30)</f>
        <v>13995</v>
      </c>
      <c r="E31" s="237">
        <f t="shared" si="11"/>
        <v>0</v>
      </c>
      <c r="F31" s="237">
        <f t="shared" si="11"/>
        <v>42841</v>
      </c>
      <c r="G31" s="237">
        <f t="shared" si="11"/>
        <v>6077</v>
      </c>
      <c r="H31" s="237">
        <f t="shared" si="11"/>
        <v>5415</v>
      </c>
      <c r="I31" s="237">
        <f t="shared" si="11"/>
        <v>0</v>
      </c>
      <c r="J31" s="237">
        <f t="shared" si="11"/>
        <v>11492</v>
      </c>
      <c r="K31" s="237">
        <f t="shared" si="11"/>
        <v>34923</v>
      </c>
      <c r="L31" s="237">
        <f t="shared" si="11"/>
        <v>19410</v>
      </c>
      <c r="M31" s="237">
        <f t="shared" si="11"/>
        <v>0</v>
      </c>
      <c r="N31" s="237">
        <f t="shared" si="11"/>
        <v>54333</v>
      </c>
      <c r="O31" s="237">
        <f t="shared" si="11"/>
        <v>6169</v>
      </c>
      <c r="P31" s="237">
        <f t="shared" si="11"/>
        <v>13616</v>
      </c>
      <c r="Q31" s="237">
        <f t="shared" si="11"/>
        <v>0</v>
      </c>
      <c r="R31" s="237">
        <f t="shared" si="11"/>
        <v>19785</v>
      </c>
      <c r="S31" s="237">
        <f t="shared" si="11"/>
        <v>41092</v>
      </c>
      <c r="T31" s="237">
        <f t="shared" si="11"/>
        <v>33026</v>
      </c>
      <c r="U31" s="237">
        <f t="shared" si="11"/>
        <v>0</v>
      </c>
      <c r="V31" s="237">
        <f t="shared" si="11"/>
        <v>74118</v>
      </c>
    </row>
    <row r="32" spans="1:22" ht="13.5" customHeight="1" thickTop="1" x14ac:dyDescent="0.25">
      <c r="B32" s="24" t="s">
        <v>187</v>
      </c>
      <c r="C32" s="46"/>
      <c r="D32" s="22"/>
      <c r="E32" s="22"/>
      <c r="F32" s="22"/>
      <c r="G32" s="22"/>
      <c r="H32" s="22"/>
      <c r="I32" s="22"/>
      <c r="J32" s="22"/>
      <c r="K32" s="22"/>
      <c r="L32" s="22"/>
      <c r="M32" s="22"/>
      <c r="N32" s="22"/>
      <c r="O32" s="22"/>
      <c r="P32" s="22"/>
      <c r="Q32" s="22"/>
      <c r="R32" s="22"/>
    </row>
    <row r="33" spans="2:18" ht="12.75" customHeight="1" x14ac:dyDescent="0.25">
      <c r="B33" s="50" t="s">
        <v>357</v>
      </c>
      <c r="C33" s="46"/>
      <c r="D33" s="22"/>
      <c r="E33" s="22"/>
      <c r="F33" s="22"/>
      <c r="G33" s="22"/>
      <c r="H33" s="22"/>
      <c r="I33" s="22"/>
      <c r="J33" s="22"/>
      <c r="K33" s="22"/>
      <c r="L33" s="22"/>
      <c r="M33" s="22"/>
      <c r="N33" s="22"/>
      <c r="O33" s="22"/>
      <c r="P33" s="22"/>
      <c r="Q33" s="22"/>
      <c r="R33" s="22"/>
    </row>
    <row r="34" spans="2:18" x14ac:dyDescent="0.2">
      <c r="B34" s="24" t="s">
        <v>300</v>
      </c>
    </row>
    <row r="35" spans="2:18" x14ac:dyDescent="0.2">
      <c r="B35" s="24" t="s">
        <v>348</v>
      </c>
    </row>
  </sheetData>
  <mergeCells count="4">
    <mergeCell ref="B6:B8"/>
    <mergeCell ref="B2:R2"/>
    <mergeCell ref="T6:T7"/>
    <mergeCell ref="A6:A8"/>
  </mergeCells>
  <pageMargins left="0.7" right="0.7" top="0.75" bottom="0.75" header="0.3" footer="0.3"/>
  <pageSetup paperSize="281" scale="70" orientation="landscape" r:id="rId1"/>
  <headerFooter>
    <oddFooter>&amp;C36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3300"/>
    <pageSetUpPr fitToPage="1"/>
  </sheetPr>
  <dimension ref="A1:J38"/>
  <sheetViews>
    <sheetView showGridLines="0" tabSelected="1" zoomScale="85" zoomScaleNormal="85" workbookViewId="0"/>
  </sheetViews>
  <sheetFormatPr baseColWidth="10" defaultRowHeight="12.75" x14ac:dyDescent="0.2"/>
  <cols>
    <col min="1" max="1" width="9.42578125" bestFit="1" customWidth="1"/>
    <col min="2" max="2" width="50.85546875" customWidth="1"/>
    <col min="3" max="3" width="15.28515625" customWidth="1"/>
    <col min="4" max="4" width="15.140625" customWidth="1"/>
    <col min="5" max="5" width="17.28515625" customWidth="1"/>
    <col min="6" max="6" width="17" customWidth="1"/>
    <col min="7" max="7" width="20.140625" customWidth="1"/>
    <col min="8" max="8" width="17" customWidth="1"/>
    <col min="9" max="9" width="20.140625" customWidth="1"/>
    <col min="10" max="10" width="17" style="2" customWidth="1"/>
  </cols>
  <sheetData>
    <row r="1" spans="1:10" ht="16.5" customHeight="1" x14ac:dyDescent="0.25">
      <c r="A1" s="52" t="str">
        <f>'Cuadro 1'!A3</f>
        <v>Febrero</v>
      </c>
    </row>
    <row r="2" spans="1:10" ht="18" customHeight="1" x14ac:dyDescent="0.25">
      <c r="B2" s="433" t="s">
        <v>47</v>
      </c>
      <c r="C2" s="433"/>
      <c r="D2" s="434"/>
      <c r="E2" s="434"/>
      <c r="F2" s="434"/>
      <c r="G2" s="434"/>
      <c r="H2" s="434"/>
      <c r="I2" s="434"/>
      <c r="J2" s="434"/>
    </row>
    <row r="4" spans="1:10" ht="15.75" x14ac:dyDescent="0.25">
      <c r="B4" s="432" t="s">
        <v>225</v>
      </c>
      <c r="C4" s="432"/>
      <c r="D4" s="433"/>
      <c r="E4" s="433"/>
      <c r="F4" s="433"/>
      <c r="G4" s="433"/>
      <c r="H4" s="433"/>
      <c r="I4" s="433"/>
      <c r="J4" s="434"/>
    </row>
    <row r="5" spans="1:10" ht="13.5" thickBot="1" x14ac:dyDescent="0.25"/>
    <row r="6" spans="1:10" s="3" customFormat="1" ht="21" customHeight="1" thickTop="1" x14ac:dyDescent="0.2">
      <c r="A6" s="447" t="s">
        <v>78</v>
      </c>
      <c r="B6" s="444" t="s">
        <v>353</v>
      </c>
      <c r="C6" s="435" t="s">
        <v>226</v>
      </c>
      <c r="D6" s="436"/>
      <c r="E6" s="441" t="s">
        <v>75</v>
      </c>
      <c r="F6" s="442"/>
      <c r="G6" s="442"/>
      <c r="H6" s="442"/>
      <c r="I6" s="443"/>
      <c r="J6" s="435" t="s">
        <v>233</v>
      </c>
    </row>
    <row r="7" spans="1:10" s="3" customFormat="1" ht="13.5" customHeight="1" x14ac:dyDescent="0.2">
      <c r="A7" s="448"/>
      <c r="B7" s="445"/>
      <c r="C7" s="437"/>
      <c r="D7" s="438"/>
      <c r="E7" s="455" t="s">
        <v>229</v>
      </c>
      <c r="F7" s="450" t="s">
        <v>230</v>
      </c>
      <c r="G7" s="451"/>
      <c r="H7" s="451"/>
      <c r="I7" s="452"/>
      <c r="J7" s="458"/>
    </row>
    <row r="8" spans="1:10" s="3" customFormat="1" ht="12.75" customHeight="1" x14ac:dyDescent="0.2">
      <c r="A8" s="448"/>
      <c r="B8" s="445"/>
      <c r="C8" s="453" t="s">
        <v>239</v>
      </c>
      <c r="D8" s="453" t="s">
        <v>227</v>
      </c>
      <c r="E8" s="456"/>
      <c r="F8" s="439" t="s">
        <v>95</v>
      </c>
      <c r="G8" s="440"/>
      <c r="H8" s="439" t="s">
        <v>197</v>
      </c>
      <c r="I8" s="440"/>
      <c r="J8" s="458"/>
    </row>
    <row r="9" spans="1:10" s="3" customFormat="1" ht="12.75" customHeight="1" x14ac:dyDescent="0.2">
      <c r="A9" s="449"/>
      <c r="B9" s="446"/>
      <c r="C9" s="454"/>
      <c r="D9" s="454"/>
      <c r="E9" s="457"/>
      <c r="F9" s="325" t="s">
        <v>239</v>
      </c>
      <c r="G9" s="326" t="s">
        <v>227</v>
      </c>
      <c r="H9" s="325" t="s">
        <v>239</v>
      </c>
      <c r="I9" s="326" t="s">
        <v>227</v>
      </c>
      <c r="J9" s="459"/>
    </row>
    <row r="10" spans="1:10" s="3" customFormat="1" ht="13.5" customHeight="1" x14ac:dyDescent="0.25">
      <c r="A10" s="306" t="s">
        <v>79</v>
      </c>
      <c r="B10" s="307" t="s">
        <v>416</v>
      </c>
      <c r="C10" s="327">
        <v>19141</v>
      </c>
      <c r="D10" s="327">
        <v>548</v>
      </c>
      <c r="E10" s="327">
        <v>68122</v>
      </c>
      <c r="F10" s="328">
        <v>231</v>
      </c>
      <c r="G10" s="328">
        <v>0</v>
      </c>
      <c r="H10" s="328">
        <v>449</v>
      </c>
      <c r="I10" s="13">
        <v>0</v>
      </c>
      <c r="J10" s="327">
        <v>68802</v>
      </c>
    </row>
    <row r="11" spans="1:10" s="3" customFormat="1" ht="15.75" x14ac:dyDescent="0.25">
      <c r="A11" s="308" t="s">
        <v>80</v>
      </c>
      <c r="B11" s="307" t="s">
        <v>407</v>
      </c>
      <c r="C11" s="327">
        <v>15205</v>
      </c>
      <c r="D11" s="327">
        <v>51</v>
      </c>
      <c r="E11" s="327">
        <v>14460</v>
      </c>
      <c r="F11" s="319">
        <v>14424</v>
      </c>
      <c r="G11" s="327">
        <v>0</v>
      </c>
      <c r="H11" s="327">
        <v>116</v>
      </c>
      <c r="I11" s="327">
        <v>0</v>
      </c>
      <c r="J11" s="327">
        <v>29000</v>
      </c>
    </row>
    <row r="12" spans="1:10" s="3" customFormat="1" ht="15.75" x14ac:dyDescent="0.25">
      <c r="A12" s="308" t="s">
        <v>81</v>
      </c>
      <c r="B12" s="307" t="s">
        <v>417</v>
      </c>
      <c r="C12" s="327">
        <v>17509</v>
      </c>
      <c r="D12" s="327">
        <v>904</v>
      </c>
      <c r="E12" s="327">
        <v>57838</v>
      </c>
      <c r="F12" s="319">
        <v>489</v>
      </c>
      <c r="G12" s="327">
        <v>0</v>
      </c>
      <c r="H12" s="327">
        <v>1010</v>
      </c>
      <c r="I12" s="327">
        <v>0</v>
      </c>
      <c r="J12" s="327">
        <v>59337</v>
      </c>
    </row>
    <row r="13" spans="1:10" s="3" customFormat="1" ht="15.75" x14ac:dyDescent="0.25">
      <c r="A13" s="308" t="s">
        <v>82</v>
      </c>
      <c r="B13" s="307" t="s">
        <v>418</v>
      </c>
      <c r="C13" s="327">
        <v>297</v>
      </c>
      <c r="D13" s="327">
        <v>5</v>
      </c>
      <c r="E13" s="327">
        <v>885</v>
      </c>
      <c r="F13" s="319">
        <v>8</v>
      </c>
      <c r="G13" s="327">
        <v>0</v>
      </c>
      <c r="H13" s="327">
        <v>13</v>
      </c>
      <c r="I13" s="327">
        <v>0</v>
      </c>
      <c r="J13" s="327">
        <v>906</v>
      </c>
    </row>
    <row r="14" spans="1:10" s="3" customFormat="1" ht="15.75" x14ac:dyDescent="0.25">
      <c r="A14" s="308" t="s">
        <v>83</v>
      </c>
      <c r="B14" s="307" t="s">
        <v>419</v>
      </c>
      <c r="C14" s="327">
        <v>2102</v>
      </c>
      <c r="D14" s="327">
        <v>55</v>
      </c>
      <c r="E14" s="327">
        <v>5075</v>
      </c>
      <c r="F14" s="319">
        <v>10</v>
      </c>
      <c r="G14" s="327">
        <v>0</v>
      </c>
      <c r="H14" s="327">
        <v>25</v>
      </c>
      <c r="I14" s="327">
        <v>0</v>
      </c>
      <c r="J14" s="327">
        <v>5110</v>
      </c>
    </row>
    <row r="15" spans="1:10" s="3" customFormat="1" ht="15.75" x14ac:dyDescent="0.25">
      <c r="A15" s="308" t="s">
        <v>84</v>
      </c>
      <c r="B15" s="307" t="s">
        <v>408</v>
      </c>
      <c r="C15" s="327">
        <v>16987</v>
      </c>
      <c r="D15" s="327">
        <v>1225</v>
      </c>
      <c r="E15" s="327">
        <v>63082</v>
      </c>
      <c r="F15" s="319">
        <v>919</v>
      </c>
      <c r="G15" s="327">
        <v>0</v>
      </c>
      <c r="H15" s="327">
        <v>2425</v>
      </c>
      <c r="I15" s="327">
        <v>0</v>
      </c>
      <c r="J15" s="327">
        <v>66426</v>
      </c>
    </row>
    <row r="16" spans="1:10" s="3" customFormat="1" ht="15.75" x14ac:dyDescent="0.25">
      <c r="A16" s="308" t="s">
        <v>85</v>
      </c>
      <c r="B16" s="307" t="s">
        <v>420</v>
      </c>
      <c r="C16" s="327">
        <v>72260</v>
      </c>
      <c r="D16" s="327">
        <v>2232</v>
      </c>
      <c r="E16" s="327">
        <v>196366</v>
      </c>
      <c r="F16" s="319">
        <v>1007</v>
      </c>
      <c r="G16" s="327">
        <v>0</v>
      </c>
      <c r="H16" s="327">
        <v>1789</v>
      </c>
      <c r="I16" s="327">
        <v>0</v>
      </c>
      <c r="J16" s="327">
        <v>199162</v>
      </c>
    </row>
    <row r="17" spans="1:10" s="3" customFormat="1" ht="15.75" x14ac:dyDescent="0.25">
      <c r="A17" s="308" t="s">
        <v>86</v>
      </c>
      <c r="B17" s="307" t="s">
        <v>421</v>
      </c>
      <c r="C17" s="327">
        <v>24769</v>
      </c>
      <c r="D17" s="327">
        <v>5330</v>
      </c>
      <c r="E17" s="327">
        <v>66730</v>
      </c>
      <c r="F17" s="319">
        <v>883</v>
      </c>
      <c r="G17" s="327">
        <v>0</v>
      </c>
      <c r="H17" s="327">
        <v>2504</v>
      </c>
      <c r="I17" s="327">
        <v>0</v>
      </c>
      <c r="J17" s="327">
        <v>70117</v>
      </c>
    </row>
    <row r="18" spans="1:10" s="3" customFormat="1" ht="15.75" x14ac:dyDescent="0.25">
      <c r="A18" s="308" t="s">
        <v>45</v>
      </c>
      <c r="B18" s="307" t="s">
        <v>422</v>
      </c>
      <c r="C18" s="327">
        <v>24787</v>
      </c>
      <c r="D18" s="327">
        <v>764</v>
      </c>
      <c r="E18" s="327">
        <v>69450</v>
      </c>
      <c r="F18" s="319">
        <v>6223</v>
      </c>
      <c r="G18" s="327">
        <v>0</v>
      </c>
      <c r="H18" s="327">
        <v>292</v>
      </c>
      <c r="I18" s="327">
        <v>0</v>
      </c>
      <c r="J18" s="327">
        <v>75965</v>
      </c>
    </row>
    <row r="19" spans="1:10" s="3" customFormat="1" ht="15.75" x14ac:dyDescent="0.25">
      <c r="A19" s="308" t="s">
        <v>87</v>
      </c>
      <c r="B19" s="307" t="s">
        <v>423</v>
      </c>
      <c r="C19" s="327">
        <v>10028</v>
      </c>
      <c r="D19" s="327">
        <v>210</v>
      </c>
      <c r="E19" s="327">
        <v>13863</v>
      </c>
      <c r="F19" s="319">
        <v>5644</v>
      </c>
      <c r="G19" s="327">
        <v>0</v>
      </c>
      <c r="H19" s="327">
        <v>159</v>
      </c>
      <c r="I19" s="327">
        <v>0</v>
      </c>
      <c r="J19" s="327">
        <v>19666</v>
      </c>
    </row>
    <row r="20" spans="1:10" s="3" customFormat="1" ht="15.75" x14ac:dyDescent="0.25">
      <c r="A20" s="308" t="s">
        <v>88</v>
      </c>
      <c r="B20" s="307" t="s">
        <v>424</v>
      </c>
      <c r="C20" s="327">
        <v>7701</v>
      </c>
      <c r="D20" s="327">
        <v>95</v>
      </c>
      <c r="E20" s="327">
        <v>13984</v>
      </c>
      <c r="F20" s="319">
        <v>1342</v>
      </c>
      <c r="G20" s="327">
        <v>0</v>
      </c>
      <c r="H20" s="327">
        <v>34</v>
      </c>
      <c r="I20" s="327">
        <v>0</v>
      </c>
      <c r="J20" s="327">
        <v>15360</v>
      </c>
    </row>
    <row r="21" spans="1:10" s="3" customFormat="1" ht="15.75" x14ac:dyDescent="0.25">
      <c r="A21" s="308" t="s">
        <v>89</v>
      </c>
      <c r="B21" s="307" t="s">
        <v>425</v>
      </c>
      <c r="C21" s="327">
        <v>7852</v>
      </c>
      <c r="D21" s="327">
        <v>118</v>
      </c>
      <c r="E21" s="327">
        <v>14328</v>
      </c>
      <c r="F21" s="319">
        <v>1523</v>
      </c>
      <c r="G21" s="327">
        <v>0</v>
      </c>
      <c r="H21" s="327">
        <v>21</v>
      </c>
      <c r="I21" s="327">
        <v>0</v>
      </c>
      <c r="J21" s="327">
        <v>15872</v>
      </c>
    </row>
    <row r="22" spans="1:10" s="3" customFormat="1" ht="15.75" x14ac:dyDescent="0.25">
      <c r="A22" s="308" t="s">
        <v>90</v>
      </c>
      <c r="B22" s="307" t="s">
        <v>426</v>
      </c>
      <c r="C22" s="327">
        <v>85136</v>
      </c>
      <c r="D22" s="327">
        <v>1074</v>
      </c>
      <c r="E22" s="327">
        <v>50417</v>
      </c>
      <c r="F22" s="319">
        <v>68921</v>
      </c>
      <c r="G22" s="327">
        <v>0</v>
      </c>
      <c r="H22" s="327">
        <v>1437</v>
      </c>
      <c r="I22" s="327">
        <v>0</v>
      </c>
      <c r="J22" s="327">
        <v>120775</v>
      </c>
    </row>
    <row r="23" spans="1:10" s="3" customFormat="1" ht="15.75" x14ac:dyDescent="0.25">
      <c r="A23" s="308" t="s">
        <v>91</v>
      </c>
      <c r="B23" s="307" t="s">
        <v>427</v>
      </c>
      <c r="C23" s="327">
        <v>26547</v>
      </c>
      <c r="D23" s="327">
        <v>481</v>
      </c>
      <c r="E23" s="327">
        <v>34739</v>
      </c>
      <c r="F23" s="319">
        <v>17187</v>
      </c>
      <c r="G23" s="327">
        <v>0</v>
      </c>
      <c r="H23" s="327">
        <v>332</v>
      </c>
      <c r="I23" s="327">
        <v>0</v>
      </c>
      <c r="J23" s="327">
        <v>52258</v>
      </c>
    </row>
    <row r="24" spans="1:10" s="3" customFormat="1" ht="15.75" x14ac:dyDescent="0.25">
      <c r="A24" s="308" t="s">
        <v>92</v>
      </c>
      <c r="B24" s="307" t="s">
        <v>428</v>
      </c>
      <c r="C24" s="327">
        <v>200</v>
      </c>
      <c r="D24" s="327">
        <v>25</v>
      </c>
      <c r="E24" s="327">
        <v>28889</v>
      </c>
      <c r="F24" s="319">
        <v>1873</v>
      </c>
      <c r="G24" s="327">
        <v>0</v>
      </c>
      <c r="H24" s="327">
        <v>235</v>
      </c>
      <c r="I24" s="327">
        <v>0</v>
      </c>
      <c r="J24" s="327">
        <v>30997</v>
      </c>
    </row>
    <row r="25" spans="1:10" s="3" customFormat="1" ht="15.75" x14ac:dyDescent="0.25">
      <c r="A25" s="308" t="s">
        <v>93</v>
      </c>
      <c r="B25" s="307" t="s">
        <v>409</v>
      </c>
      <c r="C25" s="327">
        <v>16433</v>
      </c>
      <c r="D25" s="327">
        <v>286</v>
      </c>
      <c r="E25" s="327">
        <v>31610</v>
      </c>
      <c r="F25" s="319">
        <v>14007</v>
      </c>
      <c r="G25" s="327">
        <v>0</v>
      </c>
      <c r="H25" s="327">
        <v>275</v>
      </c>
      <c r="I25" s="327">
        <v>0</v>
      </c>
      <c r="J25" s="327">
        <v>45892</v>
      </c>
    </row>
    <row r="26" spans="1:10" s="3" customFormat="1" ht="15.75" x14ac:dyDescent="0.25">
      <c r="A26" s="308" t="s">
        <v>94</v>
      </c>
      <c r="B26" s="307" t="s">
        <v>429</v>
      </c>
      <c r="C26" s="327">
        <v>92486</v>
      </c>
      <c r="D26" s="327">
        <v>1080</v>
      </c>
      <c r="E26" s="327">
        <v>98828</v>
      </c>
      <c r="F26" s="319">
        <v>82597</v>
      </c>
      <c r="G26" s="327">
        <v>0</v>
      </c>
      <c r="H26" s="327">
        <v>1061</v>
      </c>
      <c r="I26" s="327">
        <v>0</v>
      </c>
      <c r="J26" s="327">
        <v>182486</v>
      </c>
    </row>
    <row r="27" spans="1:10" s="3" customFormat="1" ht="15.75" x14ac:dyDescent="0.25">
      <c r="A27" s="308" t="s">
        <v>430</v>
      </c>
      <c r="B27" s="307" t="s">
        <v>431</v>
      </c>
      <c r="C27" s="327">
        <v>11764</v>
      </c>
      <c r="D27" s="327">
        <v>140</v>
      </c>
      <c r="E27" s="327">
        <v>6645</v>
      </c>
      <c r="F27" s="319">
        <v>9810</v>
      </c>
      <c r="G27" s="327">
        <v>0</v>
      </c>
      <c r="H27" s="327">
        <v>374</v>
      </c>
      <c r="I27" s="327">
        <v>0</v>
      </c>
      <c r="J27" s="327">
        <v>16829</v>
      </c>
    </row>
    <row r="28" spans="1:10" s="3" customFormat="1" ht="15.75" x14ac:dyDescent="0.25">
      <c r="A28" s="308" t="s">
        <v>432</v>
      </c>
      <c r="B28" s="307" t="s">
        <v>433</v>
      </c>
      <c r="C28" s="327">
        <v>270896</v>
      </c>
      <c r="D28" s="327">
        <v>1403</v>
      </c>
      <c r="E28" s="327">
        <v>49241</v>
      </c>
      <c r="F28" s="319">
        <v>260810</v>
      </c>
      <c r="G28" s="327">
        <v>0</v>
      </c>
      <c r="H28" s="327">
        <v>3104</v>
      </c>
      <c r="I28" s="327">
        <v>0</v>
      </c>
      <c r="J28" s="327">
        <v>313155</v>
      </c>
    </row>
    <row r="29" spans="1:10" s="3" customFormat="1" ht="38.25" x14ac:dyDescent="0.25">
      <c r="A29" s="308" t="s">
        <v>434</v>
      </c>
      <c r="B29" s="309" t="s">
        <v>435</v>
      </c>
      <c r="C29" s="327">
        <v>114182</v>
      </c>
      <c r="D29" s="327">
        <v>299</v>
      </c>
      <c r="E29" s="327">
        <v>132266</v>
      </c>
      <c r="F29" s="319">
        <v>46</v>
      </c>
      <c r="G29" s="327">
        <v>0</v>
      </c>
      <c r="H29" s="327">
        <v>30</v>
      </c>
      <c r="I29" s="327">
        <v>0</v>
      </c>
      <c r="J29" s="327">
        <v>132342</v>
      </c>
    </row>
    <row r="30" spans="1:10" s="3" customFormat="1" ht="15.75" x14ac:dyDescent="0.25">
      <c r="A30" s="310" t="s">
        <v>436</v>
      </c>
      <c r="B30" s="307" t="s">
        <v>437</v>
      </c>
      <c r="C30" s="327">
        <v>128</v>
      </c>
      <c r="D30" s="327">
        <v>5</v>
      </c>
      <c r="E30" s="327">
        <v>328</v>
      </c>
      <c r="F30" s="319">
        <v>8</v>
      </c>
      <c r="G30" s="327">
        <v>0</v>
      </c>
      <c r="H30" s="327">
        <v>1</v>
      </c>
      <c r="I30" s="327">
        <v>0</v>
      </c>
      <c r="J30" s="327">
        <v>337</v>
      </c>
    </row>
    <row r="31" spans="1:10" s="3" customFormat="1" ht="15.75" x14ac:dyDescent="0.25">
      <c r="A31" s="218" t="s">
        <v>411</v>
      </c>
      <c r="B31" s="219" t="s">
        <v>412</v>
      </c>
      <c r="C31" s="327">
        <v>28150</v>
      </c>
      <c r="D31" s="327">
        <v>0</v>
      </c>
      <c r="E31" s="327">
        <v>0</v>
      </c>
      <c r="F31" s="319">
        <v>28150</v>
      </c>
      <c r="G31" s="327">
        <v>0</v>
      </c>
      <c r="H31" s="327">
        <v>0</v>
      </c>
      <c r="I31" s="327">
        <v>0</v>
      </c>
      <c r="J31" s="327">
        <v>28150</v>
      </c>
    </row>
    <row r="32" spans="1:10" s="3" customFormat="1" ht="20.25" customHeight="1" thickBot="1" x14ac:dyDescent="0.3">
      <c r="A32" s="220"/>
      <c r="B32" s="221" t="s">
        <v>0</v>
      </c>
      <c r="C32" s="223">
        <v>864560</v>
      </c>
      <c r="D32" s="223">
        <v>16330</v>
      </c>
      <c r="E32" s="223">
        <v>1017146</v>
      </c>
      <c r="F32" s="223">
        <v>516112</v>
      </c>
      <c r="G32" s="223">
        <v>0</v>
      </c>
      <c r="H32" s="223">
        <v>15686</v>
      </c>
      <c r="I32" s="223">
        <v>0</v>
      </c>
      <c r="J32" s="223">
        <v>1548944</v>
      </c>
    </row>
    <row r="33" spans="1:10" ht="13.5" customHeight="1" thickTop="1" x14ac:dyDescent="0.25">
      <c r="A33" s="50" t="s">
        <v>354</v>
      </c>
      <c r="B33" s="48"/>
      <c r="C33" s="48"/>
      <c r="D33" s="47"/>
      <c r="E33" s="47"/>
      <c r="F33" s="47"/>
      <c r="G33" s="47"/>
      <c r="H33" s="47"/>
      <c r="I33" s="47"/>
      <c r="J33" s="47"/>
    </row>
    <row r="34" spans="1:10" s="3" customFormat="1" ht="24" customHeight="1" x14ac:dyDescent="0.2">
      <c r="A34" s="429" t="s">
        <v>228</v>
      </c>
      <c r="B34" s="431"/>
      <c r="C34" s="431"/>
      <c r="D34" s="431"/>
      <c r="E34" s="431"/>
      <c r="F34" s="431"/>
      <c r="G34" s="431"/>
      <c r="H34" s="431"/>
      <c r="I34" s="431"/>
      <c r="J34" s="431"/>
    </row>
    <row r="35" spans="1:10" s="3" customFormat="1" ht="24.95" customHeight="1" x14ac:dyDescent="0.2">
      <c r="A35" s="429" t="s">
        <v>304</v>
      </c>
      <c r="B35" s="431"/>
      <c r="C35" s="431"/>
      <c r="D35" s="431"/>
      <c r="E35" s="431"/>
      <c r="F35" s="431"/>
      <c r="G35" s="431"/>
      <c r="H35" s="431"/>
      <c r="I35" s="431"/>
      <c r="J35" s="431"/>
    </row>
    <row r="36" spans="1:10" ht="13.5" customHeight="1" x14ac:dyDescent="0.2">
      <c r="A36" s="429" t="s">
        <v>285</v>
      </c>
      <c r="B36" s="430"/>
      <c r="C36" s="430"/>
      <c r="D36" s="430"/>
      <c r="E36" s="430"/>
      <c r="F36" s="430"/>
      <c r="G36" s="430"/>
      <c r="H36" s="430"/>
      <c r="I36" s="430"/>
      <c r="J36" s="431"/>
    </row>
    <row r="37" spans="1:10" x14ac:dyDescent="0.2">
      <c r="A37" s="24" t="s">
        <v>200</v>
      </c>
    </row>
    <row r="38" spans="1:10" x14ac:dyDescent="0.2">
      <c r="A38" s="427" t="s">
        <v>234</v>
      </c>
      <c r="B38" s="428"/>
      <c r="C38" s="428"/>
      <c r="D38" s="428"/>
      <c r="E38" s="428"/>
      <c r="F38" s="428"/>
      <c r="G38" s="428"/>
      <c r="H38" s="428"/>
      <c r="I38" s="428"/>
      <c r="J38" s="428"/>
    </row>
  </sheetData>
  <mergeCells count="17">
    <mergeCell ref="J6:J9"/>
    <mergeCell ref="A38:J38"/>
    <mergeCell ref="A36:J36"/>
    <mergeCell ref="B4:J4"/>
    <mergeCell ref="B2:J2"/>
    <mergeCell ref="A34:J34"/>
    <mergeCell ref="A35:J35"/>
    <mergeCell ref="C6:D7"/>
    <mergeCell ref="F8:G8"/>
    <mergeCell ref="H8:I8"/>
    <mergeCell ref="E6:I6"/>
    <mergeCell ref="B6:B9"/>
    <mergeCell ref="A6:A9"/>
    <mergeCell ref="F7:I7"/>
    <mergeCell ref="C8:C9"/>
    <mergeCell ref="D8:D9"/>
    <mergeCell ref="E7:E9"/>
  </mergeCells>
  <pageMargins left="0.51181102362204722" right="0.31496062992125984" top="0.74803149606299213" bottom="0.19685039370078741" header="0.31496062992125984" footer="0"/>
  <pageSetup paperSize="281" scale="79" orientation="landscape" r:id="rId1"/>
  <headerFooter>
    <oddFooter>&amp;C2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rgb="FF003300"/>
    <pageSetUpPr fitToPage="1"/>
  </sheetPr>
  <dimension ref="A1:W28"/>
  <sheetViews>
    <sheetView showGridLines="0" zoomScale="70" zoomScaleNormal="70" workbookViewId="0"/>
  </sheetViews>
  <sheetFormatPr baseColWidth="10" defaultRowHeight="12.75" x14ac:dyDescent="0.2"/>
  <cols>
    <col min="1" max="1" width="19.28515625" style="2" customWidth="1"/>
    <col min="2" max="2" width="18.5703125" style="2" customWidth="1"/>
    <col min="3" max="3" width="7.42578125" style="2" bestFit="1" customWidth="1"/>
    <col min="4" max="4" width="15.140625" style="2" customWidth="1"/>
    <col min="5" max="5" width="19.140625" style="2" customWidth="1"/>
    <col min="6" max="6" width="16.42578125" style="2" customWidth="1"/>
    <col min="7" max="7" width="16.5703125" style="2" bestFit="1" customWidth="1"/>
    <col min="8" max="8" width="17.140625" style="2" customWidth="1"/>
    <col min="9" max="9" width="15.85546875" style="2" customWidth="1"/>
    <col min="10" max="10" width="18" style="2" customWidth="1"/>
    <col min="11" max="11" width="17.140625" style="2" customWidth="1"/>
    <col min="12" max="12" width="18" style="2" customWidth="1"/>
    <col min="13" max="13" width="17.7109375" style="2" customWidth="1"/>
    <col min="14" max="14" width="12.85546875" style="2" bestFit="1" customWidth="1"/>
    <col min="15" max="15" width="12.85546875" style="2" customWidth="1"/>
    <col min="16" max="16" width="16.28515625" style="2" customWidth="1"/>
    <col min="17" max="17" width="16.140625" style="2" customWidth="1"/>
    <col min="18" max="22" width="14.42578125" style="2" customWidth="1"/>
    <col min="23" max="23" width="12.7109375" style="2" customWidth="1"/>
    <col min="24" max="16384" width="11.42578125" style="2"/>
  </cols>
  <sheetData>
    <row r="1" spans="1:23" ht="15.75" x14ac:dyDescent="0.25">
      <c r="A1" s="52" t="str">
        <f>'Cuadro 1'!A3</f>
        <v>Febrero</v>
      </c>
    </row>
    <row r="2" spans="1:23" ht="18" customHeight="1" x14ac:dyDescent="0.25">
      <c r="A2" s="519" t="s">
        <v>72</v>
      </c>
      <c r="B2" s="434"/>
      <c r="C2" s="434"/>
      <c r="D2" s="434"/>
      <c r="E2" s="434"/>
      <c r="F2" s="434"/>
      <c r="G2" s="434"/>
      <c r="H2" s="434"/>
      <c r="I2" s="434"/>
      <c r="J2" s="434"/>
      <c r="K2" s="434"/>
      <c r="L2" s="434"/>
      <c r="M2" s="434"/>
      <c r="N2" s="434"/>
      <c r="O2" s="434"/>
      <c r="P2" s="434"/>
      <c r="Q2" s="434"/>
      <c r="R2" s="434"/>
      <c r="S2" s="434"/>
      <c r="T2" s="434"/>
      <c r="U2" s="434"/>
      <c r="V2" s="434"/>
      <c r="W2" s="434"/>
    </row>
    <row r="3" spans="1:23" x14ac:dyDescent="0.2">
      <c r="A3" s="101"/>
      <c r="B3" s="101"/>
      <c r="C3" s="101"/>
      <c r="D3" s="101"/>
      <c r="E3" s="101"/>
      <c r="F3" s="101"/>
      <c r="G3" s="101"/>
      <c r="H3" s="101"/>
      <c r="I3" s="101"/>
      <c r="J3" s="101"/>
      <c r="K3" s="101"/>
      <c r="L3" s="101"/>
      <c r="M3" s="101"/>
      <c r="N3" s="101"/>
      <c r="O3" s="101"/>
      <c r="P3" s="101"/>
      <c r="Q3" s="101"/>
      <c r="R3" s="101"/>
      <c r="S3" s="305"/>
      <c r="T3" s="305"/>
      <c r="U3" s="305"/>
      <c r="V3" s="305"/>
      <c r="W3" s="101"/>
    </row>
    <row r="4" spans="1:23" ht="20.25" customHeight="1" x14ac:dyDescent="0.25">
      <c r="A4" s="519" t="s">
        <v>263</v>
      </c>
      <c r="B4" s="434"/>
      <c r="C4" s="434"/>
      <c r="D4" s="434"/>
      <c r="E4" s="434"/>
      <c r="F4" s="434"/>
      <c r="G4" s="434"/>
      <c r="H4" s="434"/>
      <c r="I4" s="434"/>
      <c r="J4" s="434"/>
      <c r="K4" s="434"/>
      <c r="L4" s="434"/>
      <c r="M4" s="434"/>
      <c r="N4" s="434"/>
      <c r="O4" s="434"/>
      <c r="P4" s="434"/>
      <c r="Q4" s="434"/>
      <c r="R4" s="434"/>
      <c r="S4" s="434"/>
      <c r="T4" s="434"/>
      <c r="U4" s="434"/>
      <c r="V4" s="434"/>
      <c r="W4" s="434"/>
    </row>
    <row r="5" spans="1:23" ht="13.5" thickBot="1" x14ac:dyDescent="0.25"/>
    <row r="6" spans="1:23" s="141" customFormat="1" ht="15" customHeight="1" thickTop="1" x14ac:dyDescent="0.2">
      <c r="A6" s="140"/>
      <c r="B6" s="523" t="s">
        <v>416</v>
      </c>
      <c r="C6" s="523" t="s">
        <v>407</v>
      </c>
      <c r="D6" s="523" t="s">
        <v>417</v>
      </c>
      <c r="E6" s="523" t="s">
        <v>418</v>
      </c>
      <c r="F6" s="523" t="s">
        <v>419</v>
      </c>
      <c r="G6" s="523" t="s">
        <v>408</v>
      </c>
      <c r="H6" s="523" t="s">
        <v>420</v>
      </c>
      <c r="I6" s="523" t="s">
        <v>421</v>
      </c>
      <c r="J6" s="523" t="s">
        <v>422</v>
      </c>
      <c r="K6" s="523" t="s">
        <v>423</v>
      </c>
      <c r="L6" s="523" t="s">
        <v>424</v>
      </c>
      <c r="M6" s="523" t="s">
        <v>425</v>
      </c>
      <c r="N6" s="523" t="s">
        <v>426</v>
      </c>
      <c r="O6" s="523" t="s">
        <v>427</v>
      </c>
      <c r="P6" s="523" t="s">
        <v>428</v>
      </c>
      <c r="Q6" s="523" t="s">
        <v>409</v>
      </c>
      <c r="R6" s="523" t="s">
        <v>429</v>
      </c>
      <c r="S6" s="523" t="s">
        <v>431</v>
      </c>
      <c r="T6" s="523" t="s">
        <v>433</v>
      </c>
      <c r="U6" s="523" t="s">
        <v>438</v>
      </c>
      <c r="V6" s="523" t="s">
        <v>437</v>
      </c>
      <c r="W6" s="520" t="s">
        <v>262</v>
      </c>
    </row>
    <row r="7" spans="1:23" s="141" customFormat="1" ht="15" customHeight="1" x14ac:dyDescent="0.2">
      <c r="A7" s="142" t="s">
        <v>25</v>
      </c>
      <c r="B7" s="524"/>
      <c r="C7" s="524"/>
      <c r="D7" s="524"/>
      <c r="E7" s="524"/>
      <c r="F7" s="524"/>
      <c r="G7" s="524"/>
      <c r="H7" s="524"/>
      <c r="I7" s="524"/>
      <c r="J7" s="524"/>
      <c r="K7" s="524"/>
      <c r="L7" s="524"/>
      <c r="M7" s="524"/>
      <c r="N7" s="524"/>
      <c r="O7" s="524"/>
      <c r="P7" s="524"/>
      <c r="Q7" s="524"/>
      <c r="R7" s="524"/>
      <c r="S7" s="524"/>
      <c r="T7" s="524"/>
      <c r="U7" s="524"/>
      <c r="V7" s="524"/>
      <c r="W7" s="626"/>
    </row>
    <row r="8" spans="1:23" s="141" customFormat="1" ht="24" customHeight="1" x14ac:dyDescent="0.2">
      <c r="A8" s="143"/>
      <c r="B8" s="525"/>
      <c r="C8" s="525"/>
      <c r="D8" s="525"/>
      <c r="E8" s="525"/>
      <c r="F8" s="525"/>
      <c r="G8" s="525"/>
      <c r="H8" s="525"/>
      <c r="I8" s="525"/>
      <c r="J8" s="525"/>
      <c r="K8" s="525"/>
      <c r="L8" s="525"/>
      <c r="M8" s="525"/>
      <c r="N8" s="525"/>
      <c r="O8" s="525"/>
      <c r="P8" s="525"/>
      <c r="Q8" s="525"/>
      <c r="R8" s="525"/>
      <c r="S8" s="525"/>
      <c r="T8" s="525"/>
      <c r="U8" s="525"/>
      <c r="V8" s="525"/>
      <c r="W8" s="595"/>
    </row>
    <row r="9" spans="1:23" s="138" customFormat="1" ht="25.5" x14ac:dyDescent="0.25">
      <c r="A9" s="126" t="s">
        <v>29</v>
      </c>
      <c r="B9" s="11">
        <v>0</v>
      </c>
      <c r="C9" s="11">
        <v>0</v>
      </c>
      <c r="D9" s="11">
        <v>0</v>
      </c>
      <c r="E9" s="11">
        <v>0</v>
      </c>
      <c r="F9" s="11">
        <v>0</v>
      </c>
      <c r="G9" s="11">
        <v>0</v>
      </c>
      <c r="H9" s="11">
        <v>0</v>
      </c>
      <c r="I9" s="11">
        <v>0</v>
      </c>
      <c r="J9" s="11">
        <v>0</v>
      </c>
      <c r="K9" s="11">
        <v>0</v>
      </c>
      <c r="L9" s="11">
        <v>0</v>
      </c>
      <c r="M9" s="11">
        <v>0</v>
      </c>
      <c r="N9" s="11">
        <v>0</v>
      </c>
      <c r="O9" s="11">
        <v>0</v>
      </c>
      <c r="P9" s="11">
        <v>0</v>
      </c>
      <c r="Q9" s="11">
        <v>0</v>
      </c>
      <c r="R9" s="11">
        <v>0</v>
      </c>
      <c r="S9" s="11">
        <v>0</v>
      </c>
      <c r="T9" s="11">
        <v>4</v>
      </c>
      <c r="U9" s="11">
        <v>0</v>
      </c>
      <c r="V9" s="11">
        <v>0</v>
      </c>
      <c r="W9" s="133">
        <v>4</v>
      </c>
    </row>
    <row r="10" spans="1:23" s="138" customFormat="1" ht="15.75" x14ac:dyDescent="0.25">
      <c r="A10" s="128" t="s">
        <v>30</v>
      </c>
      <c r="B10" s="11">
        <v>0</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34">
        <v>0</v>
      </c>
    </row>
    <row r="11" spans="1:23" s="138" customFormat="1" ht="15.75" x14ac:dyDescent="0.25">
      <c r="A11" s="128" t="s">
        <v>31</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34">
        <v>0</v>
      </c>
    </row>
    <row r="12" spans="1:23" s="138" customFormat="1" ht="15.75" x14ac:dyDescent="0.25">
      <c r="A12" s="128" t="s">
        <v>32</v>
      </c>
      <c r="B12" s="11">
        <v>0</v>
      </c>
      <c r="C12" s="11">
        <v>0</v>
      </c>
      <c r="D12" s="11">
        <v>0</v>
      </c>
      <c r="E12" s="11">
        <v>0</v>
      </c>
      <c r="F12" s="11">
        <v>0</v>
      </c>
      <c r="G12" s="11">
        <v>0</v>
      </c>
      <c r="H12" s="11">
        <v>0</v>
      </c>
      <c r="I12" s="11">
        <v>0</v>
      </c>
      <c r="J12" s="11">
        <v>0</v>
      </c>
      <c r="K12" s="11">
        <v>0</v>
      </c>
      <c r="L12" s="11">
        <v>0</v>
      </c>
      <c r="M12" s="11">
        <v>0</v>
      </c>
      <c r="N12" s="11">
        <v>0</v>
      </c>
      <c r="O12" s="11">
        <v>0</v>
      </c>
      <c r="P12" s="11">
        <v>0</v>
      </c>
      <c r="Q12" s="11">
        <v>0</v>
      </c>
      <c r="R12" s="11">
        <v>0</v>
      </c>
      <c r="S12" s="11">
        <v>0</v>
      </c>
      <c r="T12" s="11">
        <v>40</v>
      </c>
      <c r="U12" s="11">
        <v>0</v>
      </c>
      <c r="V12" s="11">
        <v>0</v>
      </c>
      <c r="W12" s="134">
        <v>40</v>
      </c>
    </row>
    <row r="13" spans="1:23" s="138" customFormat="1" ht="15.75" x14ac:dyDescent="0.25">
      <c r="A13" s="128" t="s">
        <v>33</v>
      </c>
      <c r="B13" s="11">
        <v>0</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34">
        <v>0</v>
      </c>
    </row>
    <row r="14" spans="1:23" s="138" customFormat="1" ht="15.75" x14ac:dyDescent="0.25">
      <c r="A14" s="128" t="s">
        <v>34</v>
      </c>
      <c r="B14" s="11">
        <v>0</v>
      </c>
      <c r="C14" s="11">
        <v>0</v>
      </c>
      <c r="D14" s="11">
        <v>0</v>
      </c>
      <c r="E14" s="11">
        <v>0</v>
      </c>
      <c r="F14" s="11">
        <v>0</v>
      </c>
      <c r="G14" s="11">
        <v>0</v>
      </c>
      <c r="H14" s="11">
        <v>0</v>
      </c>
      <c r="I14" s="11">
        <v>0</v>
      </c>
      <c r="J14" s="11">
        <v>0</v>
      </c>
      <c r="K14" s="11">
        <v>0</v>
      </c>
      <c r="L14" s="11">
        <v>0</v>
      </c>
      <c r="M14" s="11">
        <v>0</v>
      </c>
      <c r="N14" s="11">
        <v>0</v>
      </c>
      <c r="O14" s="11">
        <v>0</v>
      </c>
      <c r="P14" s="11">
        <v>0</v>
      </c>
      <c r="Q14" s="11">
        <v>0</v>
      </c>
      <c r="R14" s="11">
        <v>6</v>
      </c>
      <c r="S14" s="11">
        <v>5</v>
      </c>
      <c r="T14" s="11">
        <v>10</v>
      </c>
      <c r="U14" s="11">
        <v>0</v>
      </c>
      <c r="V14" s="11">
        <v>0</v>
      </c>
      <c r="W14" s="134">
        <v>21</v>
      </c>
    </row>
    <row r="15" spans="1:23" s="138" customFormat="1" ht="25.5" x14ac:dyDescent="0.25">
      <c r="A15" s="128" t="s">
        <v>99</v>
      </c>
      <c r="B15" s="11">
        <v>0</v>
      </c>
      <c r="C15" s="11">
        <v>0</v>
      </c>
      <c r="D15" s="11">
        <v>0</v>
      </c>
      <c r="E15" s="11">
        <v>0</v>
      </c>
      <c r="F15" s="11">
        <v>0</v>
      </c>
      <c r="G15" s="11">
        <v>0</v>
      </c>
      <c r="H15" s="11">
        <v>0</v>
      </c>
      <c r="I15" s="11">
        <v>0</v>
      </c>
      <c r="J15" s="11">
        <v>0</v>
      </c>
      <c r="K15" s="11">
        <v>0</v>
      </c>
      <c r="L15" s="11">
        <v>0</v>
      </c>
      <c r="M15" s="11">
        <v>0</v>
      </c>
      <c r="N15" s="11">
        <v>0</v>
      </c>
      <c r="O15" s="11">
        <v>0</v>
      </c>
      <c r="P15" s="11">
        <v>0</v>
      </c>
      <c r="Q15" s="11">
        <v>0</v>
      </c>
      <c r="R15" s="11">
        <v>5</v>
      </c>
      <c r="S15" s="11">
        <v>0</v>
      </c>
      <c r="T15" s="11">
        <v>25</v>
      </c>
      <c r="U15" s="11">
        <v>0</v>
      </c>
      <c r="V15" s="11">
        <v>0</v>
      </c>
      <c r="W15" s="134">
        <v>30</v>
      </c>
    </row>
    <row r="16" spans="1:23" s="138" customFormat="1" ht="15.75" x14ac:dyDescent="0.25">
      <c r="A16" s="128" t="s">
        <v>36</v>
      </c>
      <c r="B16" s="11">
        <v>15</v>
      </c>
      <c r="C16" s="11">
        <v>0</v>
      </c>
      <c r="D16" s="11">
        <v>0</v>
      </c>
      <c r="E16" s="11">
        <v>0</v>
      </c>
      <c r="F16" s="11">
        <v>0</v>
      </c>
      <c r="G16" s="11">
        <v>0</v>
      </c>
      <c r="H16" s="11">
        <v>0</v>
      </c>
      <c r="I16" s="11">
        <v>0</v>
      </c>
      <c r="J16" s="11">
        <v>0</v>
      </c>
      <c r="K16" s="11">
        <v>0</v>
      </c>
      <c r="L16" s="11">
        <v>0</v>
      </c>
      <c r="M16" s="11">
        <v>0</v>
      </c>
      <c r="N16" s="11">
        <v>0</v>
      </c>
      <c r="O16" s="11">
        <v>0</v>
      </c>
      <c r="P16" s="11">
        <v>0</v>
      </c>
      <c r="Q16" s="11">
        <v>0</v>
      </c>
      <c r="R16" s="11">
        <v>12</v>
      </c>
      <c r="S16" s="11">
        <v>0</v>
      </c>
      <c r="T16" s="11">
        <v>44</v>
      </c>
      <c r="U16" s="11">
        <v>0</v>
      </c>
      <c r="V16" s="11">
        <v>0</v>
      </c>
      <c r="W16" s="134">
        <v>71</v>
      </c>
    </row>
    <row r="17" spans="1:23" s="138" customFormat="1" ht="15.75" x14ac:dyDescent="0.25">
      <c r="A17" s="128" t="s">
        <v>410</v>
      </c>
      <c r="B17" s="11">
        <v>0</v>
      </c>
      <c r="C17" s="11">
        <v>0</v>
      </c>
      <c r="D17" s="11">
        <v>0</v>
      </c>
      <c r="E17" s="11">
        <v>0</v>
      </c>
      <c r="F17" s="11">
        <v>0</v>
      </c>
      <c r="G17" s="11">
        <v>0</v>
      </c>
      <c r="H17" s="11">
        <v>0</v>
      </c>
      <c r="I17" s="11">
        <v>0</v>
      </c>
      <c r="J17" s="11">
        <v>0</v>
      </c>
      <c r="K17" s="11">
        <v>0</v>
      </c>
      <c r="L17" s="11">
        <v>0</v>
      </c>
      <c r="M17" s="11">
        <v>0</v>
      </c>
      <c r="N17" s="11">
        <v>0</v>
      </c>
      <c r="O17" s="11">
        <v>0</v>
      </c>
      <c r="P17" s="11">
        <v>0</v>
      </c>
      <c r="Q17" s="11">
        <v>0</v>
      </c>
      <c r="R17" s="11">
        <v>0</v>
      </c>
      <c r="S17" s="11">
        <v>0</v>
      </c>
      <c r="T17" s="11">
        <v>0</v>
      </c>
      <c r="U17" s="11">
        <v>0</v>
      </c>
      <c r="V17" s="11">
        <v>0</v>
      </c>
      <c r="W17" s="134">
        <v>0</v>
      </c>
    </row>
    <row r="18" spans="1:23" s="138" customFormat="1" ht="15.75" x14ac:dyDescent="0.25">
      <c r="A18" s="128" t="s">
        <v>37</v>
      </c>
      <c r="B18" s="11">
        <v>0</v>
      </c>
      <c r="C18" s="11">
        <v>0</v>
      </c>
      <c r="D18" s="11">
        <v>0</v>
      </c>
      <c r="E18" s="11">
        <v>0</v>
      </c>
      <c r="F18" s="11">
        <v>0</v>
      </c>
      <c r="G18" s="11">
        <v>0</v>
      </c>
      <c r="H18" s="11">
        <v>0</v>
      </c>
      <c r="I18" s="11">
        <v>0</v>
      </c>
      <c r="J18" s="11">
        <v>0</v>
      </c>
      <c r="K18" s="11">
        <v>0</v>
      </c>
      <c r="L18" s="11">
        <v>0</v>
      </c>
      <c r="M18" s="11">
        <v>0</v>
      </c>
      <c r="N18" s="11">
        <v>12</v>
      </c>
      <c r="O18" s="11">
        <v>66</v>
      </c>
      <c r="P18" s="11">
        <v>0</v>
      </c>
      <c r="Q18" s="11">
        <v>9</v>
      </c>
      <c r="R18" s="11">
        <v>69</v>
      </c>
      <c r="S18" s="11">
        <v>0</v>
      </c>
      <c r="T18" s="11">
        <v>92</v>
      </c>
      <c r="U18" s="11">
        <v>0</v>
      </c>
      <c r="V18" s="11">
        <v>0</v>
      </c>
      <c r="W18" s="134">
        <v>248</v>
      </c>
    </row>
    <row r="19" spans="1:23" s="138" customFormat="1" ht="15.75" x14ac:dyDescent="0.25">
      <c r="A19" s="128" t="s">
        <v>38</v>
      </c>
      <c r="B19" s="11">
        <v>0</v>
      </c>
      <c r="C19" s="11">
        <v>0</v>
      </c>
      <c r="D19" s="11">
        <v>0</v>
      </c>
      <c r="E19" s="11">
        <v>0</v>
      </c>
      <c r="F19" s="11">
        <v>0</v>
      </c>
      <c r="G19" s="11">
        <v>0</v>
      </c>
      <c r="H19" s="11">
        <v>0</v>
      </c>
      <c r="I19" s="11">
        <v>0</v>
      </c>
      <c r="J19" s="11">
        <v>0</v>
      </c>
      <c r="K19" s="11">
        <v>0</v>
      </c>
      <c r="L19" s="11">
        <v>0</v>
      </c>
      <c r="M19" s="11">
        <v>0</v>
      </c>
      <c r="N19" s="11">
        <v>0</v>
      </c>
      <c r="O19" s="11">
        <v>0</v>
      </c>
      <c r="P19" s="11">
        <v>0</v>
      </c>
      <c r="Q19" s="11">
        <v>0</v>
      </c>
      <c r="R19" s="11">
        <v>4</v>
      </c>
      <c r="S19" s="11">
        <v>0</v>
      </c>
      <c r="T19" s="11">
        <v>14</v>
      </c>
      <c r="U19" s="11">
        <v>0</v>
      </c>
      <c r="V19" s="11">
        <v>0</v>
      </c>
      <c r="W19" s="134">
        <v>18</v>
      </c>
    </row>
    <row r="20" spans="1:23" s="138" customFormat="1" ht="15.75" x14ac:dyDescent="0.25">
      <c r="A20" s="128" t="s">
        <v>39</v>
      </c>
      <c r="B20" s="11">
        <v>0</v>
      </c>
      <c r="C20" s="11">
        <v>0</v>
      </c>
      <c r="D20" s="11">
        <v>0</v>
      </c>
      <c r="E20" s="11">
        <v>0</v>
      </c>
      <c r="F20" s="11">
        <v>0</v>
      </c>
      <c r="G20" s="11">
        <v>0</v>
      </c>
      <c r="H20" s="11">
        <v>0</v>
      </c>
      <c r="I20" s="11">
        <v>0</v>
      </c>
      <c r="J20" s="11">
        <v>0</v>
      </c>
      <c r="K20" s="11">
        <v>0</v>
      </c>
      <c r="L20" s="11">
        <v>0</v>
      </c>
      <c r="M20" s="11">
        <v>0</v>
      </c>
      <c r="N20" s="11">
        <v>0</v>
      </c>
      <c r="O20" s="11">
        <v>6</v>
      </c>
      <c r="P20" s="11">
        <v>0</v>
      </c>
      <c r="Q20" s="11">
        <v>0</v>
      </c>
      <c r="R20" s="11">
        <v>0</v>
      </c>
      <c r="S20" s="11">
        <v>0</v>
      </c>
      <c r="T20" s="11">
        <v>0</v>
      </c>
      <c r="U20" s="11">
        <v>0</v>
      </c>
      <c r="V20" s="11">
        <v>0</v>
      </c>
      <c r="W20" s="134">
        <v>6</v>
      </c>
    </row>
    <row r="21" spans="1:23" s="138" customFormat="1" ht="15.75" x14ac:dyDescent="0.25">
      <c r="A21" s="129" t="s">
        <v>40</v>
      </c>
      <c r="B21" s="11">
        <v>0</v>
      </c>
      <c r="C21" s="11">
        <v>0</v>
      </c>
      <c r="D21" s="11">
        <v>0</v>
      </c>
      <c r="E21" s="11">
        <v>0</v>
      </c>
      <c r="F21" s="11">
        <v>0</v>
      </c>
      <c r="G21" s="11">
        <v>0</v>
      </c>
      <c r="H21" s="11">
        <v>0</v>
      </c>
      <c r="I21" s="11">
        <v>0</v>
      </c>
      <c r="J21" s="11">
        <v>0</v>
      </c>
      <c r="K21" s="11">
        <v>0</v>
      </c>
      <c r="L21" s="11">
        <v>0</v>
      </c>
      <c r="M21" s="11">
        <v>0</v>
      </c>
      <c r="N21" s="11">
        <v>1</v>
      </c>
      <c r="O21" s="11">
        <v>0</v>
      </c>
      <c r="P21" s="11">
        <v>0</v>
      </c>
      <c r="Q21" s="11">
        <v>0</v>
      </c>
      <c r="R21" s="11">
        <v>0</v>
      </c>
      <c r="S21" s="11">
        <v>0</v>
      </c>
      <c r="T21" s="11">
        <v>0</v>
      </c>
      <c r="U21" s="11">
        <v>0</v>
      </c>
      <c r="V21" s="11">
        <v>0</v>
      </c>
      <c r="W21" s="134">
        <v>1</v>
      </c>
    </row>
    <row r="22" spans="1:23" s="138" customFormat="1" ht="25.5" x14ac:dyDescent="0.25">
      <c r="A22" s="129" t="s">
        <v>41</v>
      </c>
      <c r="B22" s="11">
        <v>0</v>
      </c>
      <c r="C22" s="11">
        <v>0</v>
      </c>
      <c r="D22" s="11">
        <v>0</v>
      </c>
      <c r="E22" s="11">
        <v>0</v>
      </c>
      <c r="F22" s="11">
        <v>0</v>
      </c>
      <c r="G22" s="11">
        <v>0</v>
      </c>
      <c r="H22" s="11">
        <v>0</v>
      </c>
      <c r="I22" s="11">
        <v>0</v>
      </c>
      <c r="J22" s="11">
        <v>0</v>
      </c>
      <c r="K22" s="11">
        <v>0</v>
      </c>
      <c r="L22" s="11">
        <v>0</v>
      </c>
      <c r="M22" s="11">
        <v>0</v>
      </c>
      <c r="N22" s="11">
        <v>0</v>
      </c>
      <c r="O22" s="11">
        <v>0</v>
      </c>
      <c r="P22" s="11">
        <v>0</v>
      </c>
      <c r="Q22" s="11">
        <v>0</v>
      </c>
      <c r="R22" s="11">
        <v>4</v>
      </c>
      <c r="S22" s="11">
        <v>0</v>
      </c>
      <c r="T22" s="11">
        <v>0</v>
      </c>
      <c r="U22" s="11">
        <v>0</v>
      </c>
      <c r="V22" s="11">
        <v>0</v>
      </c>
      <c r="W22" s="134">
        <v>4</v>
      </c>
    </row>
    <row r="23" spans="1:23" s="138" customFormat="1" ht="25.5" x14ac:dyDescent="0.25">
      <c r="A23" s="128" t="s">
        <v>42</v>
      </c>
      <c r="B23" s="11">
        <v>0</v>
      </c>
      <c r="C23" s="11">
        <v>0</v>
      </c>
      <c r="D23" s="11">
        <v>0</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34">
        <v>0</v>
      </c>
    </row>
    <row r="24" spans="1:23" s="138" customFormat="1" ht="25.5" x14ac:dyDescent="0.25">
      <c r="A24" s="128" t="s">
        <v>43</v>
      </c>
      <c r="B24" s="11">
        <v>60</v>
      </c>
      <c r="C24" s="11">
        <v>0</v>
      </c>
      <c r="D24" s="11">
        <v>178</v>
      </c>
      <c r="E24" s="11">
        <v>0</v>
      </c>
      <c r="F24" s="11">
        <v>0</v>
      </c>
      <c r="G24" s="11">
        <v>187</v>
      </c>
      <c r="H24" s="11">
        <v>92</v>
      </c>
      <c r="I24" s="11">
        <v>90</v>
      </c>
      <c r="J24" s="11">
        <v>0</v>
      </c>
      <c r="K24" s="11">
        <v>0</v>
      </c>
      <c r="L24" s="11">
        <v>122</v>
      </c>
      <c r="M24" s="11">
        <v>3</v>
      </c>
      <c r="N24" s="11">
        <v>457</v>
      </c>
      <c r="O24" s="11">
        <v>201</v>
      </c>
      <c r="P24" s="11">
        <v>116</v>
      </c>
      <c r="Q24" s="11">
        <v>92</v>
      </c>
      <c r="R24" s="11">
        <v>1323</v>
      </c>
      <c r="S24" s="11">
        <v>267</v>
      </c>
      <c r="T24" s="11">
        <v>7022</v>
      </c>
      <c r="U24" s="11">
        <v>0</v>
      </c>
      <c r="V24" s="11">
        <v>0</v>
      </c>
      <c r="W24" s="134">
        <v>10210</v>
      </c>
    </row>
    <row r="25" spans="1:23" s="138" customFormat="1" ht="19.5" customHeight="1" thickBot="1" x14ac:dyDescent="0.25">
      <c r="A25" s="130" t="s">
        <v>0</v>
      </c>
      <c r="B25" s="135">
        <v>75</v>
      </c>
      <c r="C25" s="135">
        <v>0</v>
      </c>
      <c r="D25" s="135">
        <v>178</v>
      </c>
      <c r="E25" s="135">
        <v>0</v>
      </c>
      <c r="F25" s="135">
        <v>0</v>
      </c>
      <c r="G25" s="135">
        <v>187</v>
      </c>
      <c r="H25" s="135">
        <v>92</v>
      </c>
      <c r="I25" s="135">
        <v>90</v>
      </c>
      <c r="J25" s="135">
        <v>0</v>
      </c>
      <c r="K25" s="137">
        <v>0</v>
      </c>
      <c r="L25" s="137">
        <v>122</v>
      </c>
      <c r="M25" s="137">
        <v>3</v>
      </c>
      <c r="N25" s="137">
        <v>470</v>
      </c>
      <c r="O25" s="137">
        <v>273</v>
      </c>
      <c r="P25" s="137">
        <v>116</v>
      </c>
      <c r="Q25" s="137">
        <v>101</v>
      </c>
      <c r="R25" s="137">
        <v>1423</v>
      </c>
      <c r="S25" s="137">
        <v>272</v>
      </c>
      <c r="T25" s="137">
        <v>7251</v>
      </c>
      <c r="U25" s="137">
        <v>0</v>
      </c>
      <c r="V25" s="137">
        <v>0</v>
      </c>
      <c r="W25" s="137">
        <v>10653</v>
      </c>
    </row>
    <row r="26" spans="1:23" ht="13.5" customHeight="1" thickTop="1" x14ac:dyDescent="0.2">
      <c r="A26" s="24" t="s">
        <v>202</v>
      </c>
    </row>
    <row r="27" spans="1:23" x14ac:dyDescent="0.2">
      <c r="A27" s="50" t="s">
        <v>193</v>
      </c>
    </row>
    <row r="28" spans="1:23" x14ac:dyDescent="0.2">
      <c r="A28" s="24" t="s">
        <v>349</v>
      </c>
    </row>
  </sheetData>
  <mergeCells count="24">
    <mergeCell ref="A2:W2"/>
    <mergeCell ref="A4:W4"/>
    <mergeCell ref="R6:R8"/>
    <mergeCell ref="L6:L8"/>
    <mergeCell ref="M6:M8"/>
    <mergeCell ref="O6:O8"/>
    <mergeCell ref="P6:P8"/>
    <mergeCell ref="Q6:Q8"/>
    <mergeCell ref="B6:B8"/>
    <mergeCell ref="D6:D8"/>
    <mergeCell ref="E6:E8"/>
    <mergeCell ref="H6:H8"/>
    <mergeCell ref="I6:I8"/>
    <mergeCell ref="T6:T8"/>
    <mergeCell ref="U6:U8"/>
    <mergeCell ref="V6:V8"/>
    <mergeCell ref="W6:W8"/>
    <mergeCell ref="F6:F8"/>
    <mergeCell ref="G6:G8"/>
    <mergeCell ref="C6:C8"/>
    <mergeCell ref="N6:N8"/>
    <mergeCell ref="S6:S8"/>
    <mergeCell ref="J6:J8"/>
    <mergeCell ref="K6:K8"/>
  </mergeCells>
  <pageMargins left="0.7" right="0.7" top="0.75" bottom="0.75" header="0.3" footer="0.3"/>
  <pageSetup paperSize="281" scale="50" orientation="landscape" horizontalDpi="300" verticalDpi="300" r:id="rId1"/>
  <headerFooter alignWithMargins="0">
    <oddFooter>&amp;C37</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rgb="FF003300"/>
    <pageSetUpPr fitToPage="1"/>
  </sheetPr>
  <dimension ref="A1:P27"/>
  <sheetViews>
    <sheetView showGridLines="0" zoomScale="85" zoomScaleNormal="85" workbookViewId="0"/>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1" width="10.7109375" style="2" customWidth="1"/>
    <col min="12" max="12" width="10.5703125" style="2" customWidth="1"/>
    <col min="13" max="13" width="8.5703125" style="2" customWidth="1"/>
    <col min="14" max="15" width="10.42578125" style="2" customWidth="1"/>
    <col min="16" max="16" width="8.5703125" style="2" customWidth="1"/>
    <col min="17" max="16384" width="11.42578125" style="2"/>
  </cols>
  <sheetData>
    <row r="1" spans="1:16" ht="15.75" x14ac:dyDescent="0.25">
      <c r="A1" s="52" t="str">
        <f>'Cuadro 1'!A3</f>
        <v>Febrero</v>
      </c>
    </row>
    <row r="2" spans="1:16" ht="18" customHeight="1" x14ac:dyDescent="0.25">
      <c r="A2" s="519" t="s">
        <v>73</v>
      </c>
      <c r="B2" s="504"/>
      <c r="C2" s="504"/>
      <c r="D2" s="504"/>
      <c r="E2" s="504"/>
      <c r="F2" s="504"/>
      <c r="G2" s="504"/>
      <c r="H2" s="504"/>
      <c r="I2" s="504"/>
      <c r="J2" s="504"/>
      <c r="K2" s="504"/>
      <c r="L2" s="504"/>
      <c r="M2" s="504"/>
      <c r="N2" s="504"/>
      <c r="O2" s="504"/>
      <c r="P2" s="504"/>
    </row>
    <row r="3" spans="1:16" ht="12.75" customHeight="1" x14ac:dyDescent="0.2"/>
    <row r="4" spans="1:16" ht="15.75" customHeight="1" x14ac:dyDescent="0.25">
      <c r="A4" s="519" t="s">
        <v>194</v>
      </c>
      <c r="B4" s="504"/>
      <c r="C4" s="504"/>
      <c r="D4" s="504"/>
      <c r="E4" s="504"/>
      <c r="F4" s="504"/>
      <c r="G4" s="504"/>
      <c r="H4" s="504"/>
      <c r="I4" s="504"/>
      <c r="J4" s="504"/>
      <c r="K4" s="504"/>
      <c r="L4" s="504"/>
      <c r="M4" s="504"/>
      <c r="N4" s="504"/>
      <c r="O4" s="504"/>
      <c r="P4" s="504"/>
    </row>
    <row r="5" spans="1:16" ht="13.5" customHeight="1" thickBot="1" x14ac:dyDescent="0.25"/>
    <row r="6" spans="1:16" s="138" customFormat="1" ht="15" customHeight="1" thickTop="1" x14ac:dyDescent="0.2">
      <c r="A6" s="123"/>
      <c r="B6" s="164" t="s">
        <v>143</v>
      </c>
      <c r="C6" s="164"/>
      <c r="D6" s="164"/>
      <c r="E6" s="164"/>
      <c r="F6" s="164"/>
      <c r="G6" s="164"/>
      <c r="H6" s="164"/>
      <c r="I6" s="164"/>
      <c r="J6" s="165"/>
      <c r="K6" s="164" t="s">
        <v>142</v>
      </c>
      <c r="L6" s="164"/>
      <c r="M6" s="165"/>
      <c r="N6" s="166"/>
      <c r="O6" s="592" t="s">
        <v>184</v>
      </c>
      <c r="P6" s="166"/>
    </row>
    <row r="7" spans="1:16" s="138" customFormat="1" ht="15" customHeight="1" x14ac:dyDescent="0.2">
      <c r="A7" s="124" t="s">
        <v>25</v>
      </c>
      <c r="B7" s="167" t="s">
        <v>1</v>
      </c>
      <c r="C7" s="168"/>
      <c r="D7" s="169"/>
      <c r="E7" s="167" t="s">
        <v>27</v>
      </c>
      <c r="F7" s="168"/>
      <c r="G7" s="169"/>
      <c r="H7" s="167" t="s">
        <v>0</v>
      </c>
      <c r="I7" s="168"/>
      <c r="J7" s="169"/>
      <c r="K7" s="170" t="s">
        <v>2</v>
      </c>
      <c r="L7" s="146"/>
      <c r="M7" s="145"/>
      <c r="N7" s="171"/>
      <c r="O7" s="593"/>
      <c r="P7" s="148"/>
    </row>
    <row r="8" spans="1:16" s="138" customFormat="1" ht="15" customHeight="1" x14ac:dyDescent="0.2">
      <c r="A8" s="173"/>
      <c r="B8" s="172" t="s">
        <v>3</v>
      </c>
      <c r="C8" s="172" t="s">
        <v>4</v>
      </c>
      <c r="D8" s="145" t="s">
        <v>0</v>
      </c>
      <c r="E8" s="172" t="s">
        <v>3</v>
      </c>
      <c r="F8" s="172" t="s">
        <v>4</v>
      </c>
      <c r="G8" s="145" t="s">
        <v>0</v>
      </c>
      <c r="H8" s="172" t="s">
        <v>3</v>
      </c>
      <c r="I8" s="172" t="s">
        <v>4</v>
      </c>
      <c r="J8" s="145" t="s">
        <v>0</v>
      </c>
      <c r="K8" s="145" t="s">
        <v>3</v>
      </c>
      <c r="L8" s="145" t="s">
        <v>4</v>
      </c>
      <c r="M8" s="145" t="s">
        <v>0</v>
      </c>
      <c r="N8" s="145" t="s">
        <v>3</v>
      </c>
      <c r="O8" s="145" t="s">
        <v>4</v>
      </c>
      <c r="P8" s="146" t="s">
        <v>0</v>
      </c>
    </row>
    <row r="9" spans="1:16" s="138" customFormat="1" ht="18.75" customHeight="1" x14ac:dyDescent="0.2">
      <c r="A9" s="120" t="s">
        <v>29</v>
      </c>
      <c r="B9" s="41">
        <v>0</v>
      </c>
      <c r="C9" s="41">
        <v>0</v>
      </c>
      <c r="D9" s="41">
        <f>SUM(B9:C9)</f>
        <v>0</v>
      </c>
      <c r="E9" s="41">
        <v>0</v>
      </c>
      <c r="F9" s="41">
        <v>0</v>
      </c>
      <c r="G9" s="41">
        <f>SUM(E9:F9)</f>
        <v>0</v>
      </c>
      <c r="H9" s="41">
        <f>SUM(E9,B9)</f>
        <v>0</v>
      </c>
      <c r="I9" s="41">
        <f>SUM(F9,C9)</f>
        <v>0</v>
      </c>
      <c r="J9" s="41">
        <f>SUM(H9:I9)</f>
        <v>0</v>
      </c>
      <c r="K9" s="41">
        <v>0</v>
      </c>
      <c r="L9" s="41">
        <v>4</v>
      </c>
      <c r="M9" s="41">
        <f>SUM(K9:L9)</f>
        <v>4</v>
      </c>
      <c r="N9" s="41">
        <f>SUM(K9,H9)</f>
        <v>0</v>
      </c>
      <c r="O9" s="41">
        <f>SUM(L9,I9)</f>
        <v>4</v>
      </c>
      <c r="P9" s="41">
        <f>SUM(N9:O9)</f>
        <v>4</v>
      </c>
    </row>
    <row r="10" spans="1:16" s="138" customFormat="1" ht="18.75" customHeight="1" x14ac:dyDescent="0.2">
      <c r="A10" s="121" t="s">
        <v>30</v>
      </c>
      <c r="B10" s="41">
        <v>0</v>
      </c>
      <c r="C10" s="41">
        <v>0</v>
      </c>
      <c r="D10" s="41">
        <f t="shared" ref="D10:D24" si="0">SUM(B10:C10)</f>
        <v>0</v>
      </c>
      <c r="E10" s="41">
        <v>0</v>
      </c>
      <c r="F10" s="41">
        <v>0</v>
      </c>
      <c r="G10" s="41">
        <f t="shared" ref="G10:G24" si="1">SUM(E10:F10)</f>
        <v>0</v>
      </c>
      <c r="H10" s="41">
        <f t="shared" ref="H10:I24" si="2">SUM(E10,B10)</f>
        <v>0</v>
      </c>
      <c r="I10" s="41">
        <f t="shared" si="2"/>
        <v>0</v>
      </c>
      <c r="J10" s="41">
        <f t="shared" ref="J10:J24" si="3">SUM(H10:I10)</f>
        <v>0</v>
      </c>
      <c r="K10" s="41">
        <v>0</v>
      </c>
      <c r="L10" s="41">
        <v>0</v>
      </c>
      <c r="M10" s="41">
        <f t="shared" ref="M10:M24" si="4">SUM(K10:L10)</f>
        <v>0</v>
      </c>
      <c r="N10" s="41">
        <f t="shared" ref="N10:O24" si="5">SUM(K10,H10)</f>
        <v>0</v>
      </c>
      <c r="O10" s="41">
        <f t="shared" si="5"/>
        <v>0</v>
      </c>
      <c r="P10" s="41">
        <f t="shared" ref="P10:P24" si="6">SUM(N10:O10)</f>
        <v>0</v>
      </c>
    </row>
    <row r="11" spans="1:16" s="138" customFormat="1" ht="18.75" customHeight="1" x14ac:dyDescent="0.2">
      <c r="A11" s="121" t="s">
        <v>31</v>
      </c>
      <c r="B11" s="41">
        <v>0</v>
      </c>
      <c r="C11" s="41">
        <v>0</v>
      </c>
      <c r="D11" s="41">
        <f t="shared" si="0"/>
        <v>0</v>
      </c>
      <c r="E11" s="41">
        <v>0</v>
      </c>
      <c r="F11" s="41">
        <v>0</v>
      </c>
      <c r="G11" s="41">
        <f t="shared" si="1"/>
        <v>0</v>
      </c>
      <c r="H11" s="41">
        <f t="shared" si="2"/>
        <v>0</v>
      </c>
      <c r="I11" s="41">
        <f t="shared" si="2"/>
        <v>0</v>
      </c>
      <c r="J11" s="41">
        <f t="shared" si="3"/>
        <v>0</v>
      </c>
      <c r="K11" s="41">
        <v>0</v>
      </c>
      <c r="L11" s="41">
        <v>0</v>
      </c>
      <c r="M11" s="41">
        <f t="shared" si="4"/>
        <v>0</v>
      </c>
      <c r="N11" s="41">
        <f t="shared" si="5"/>
        <v>0</v>
      </c>
      <c r="O11" s="41">
        <f t="shared" si="5"/>
        <v>0</v>
      </c>
      <c r="P11" s="41">
        <f t="shared" si="6"/>
        <v>0</v>
      </c>
    </row>
    <row r="12" spans="1:16" s="138" customFormat="1" ht="18.75" customHeight="1" x14ac:dyDescent="0.2">
      <c r="A12" s="121" t="s">
        <v>32</v>
      </c>
      <c r="B12" s="41">
        <v>0</v>
      </c>
      <c r="C12" s="41">
        <v>0</v>
      </c>
      <c r="D12" s="41">
        <f t="shared" si="0"/>
        <v>0</v>
      </c>
      <c r="E12" s="41">
        <v>0</v>
      </c>
      <c r="F12" s="41">
        <v>0</v>
      </c>
      <c r="G12" s="41">
        <f t="shared" si="1"/>
        <v>0</v>
      </c>
      <c r="H12" s="41">
        <f t="shared" si="2"/>
        <v>0</v>
      </c>
      <c r="I12" s="41">
        <f t="shared" si="2"/>
        <v>0</v>
      </c>
      <c r="J12" s="41">
        <f t="shared" si="3"/>
        <v>0</v>
      </c>
      <c r="K12" s="41">
        <v>20</v>
      </c>
      <c r="L12" s="41">
        <v>20</v>
      </c>
      <c r="M12" s="41">
        <f t="shared" si="4"/>
        <v>40</v>
      </c>
      <c r="N12" s="41">
        <f t="shared" si="5"/>
        <v>20</v>
      </c>
      <c r="O12" s="41">
        <f t="shared" si="5"/>
        <v>20</v>
      </c>
      <c r="P12" s="41">
        <f t="shared" si="6"/>
        <v>40</v>
      </c>
    </row>
    <row r="13" spans="1:16" s="138" customFormat="1" ht="18.75" customHeight="1" x14ac:dyDescent="0.2">
      <c r="A13" s="121" t="s">
        <v>33</v>
      </c>
      <c r="B13" s="41">
        <v>0</v>
      </c>
      <c r="C13" s="41">
        <v>0</v>
      </c>
      <c r="D13" s="41">
        <f t="shared" si="0"/>
        <v>0</v>
      </c>
      <c r="E13" s="41">
        <v>0</v>
      </c>
      <c r="F13" s="41">
        <v>0</v>
      </c>
      <c r="G13" s="41">
        <f t="shared" si="1"/>
        <v>0</v>
      </c>
      <c r="H13" s="41">
        <f t="shared" si="2"/>
        <v>0</v>
      </c>
      <c r="I13" s="41">
        <f t="shared" si="2"/>
        <v>0</v>
      </c>
      <c r="J13" s="41">
        <f t="shared" si="3"/>
        <v>0</v>
      </c>
      <c r="K13" s="41">
        <v>0</v>
      </c>
      <c r="L13" s="41">
        <v>0</v>
      </c>
      <c r="M13" s="41">
        <f t="shared" si="4"/>
        <v>0</v>
      </c>
      <c r="N13" s="41">
        <f t="shared" si="5"/>
        <v>0</v>
      </c>
      <c r="O13" s="41">
        <f t="shared" si="5"/>
        <v>0</v>
      </c>
      <c r="P13" s="41">
        <f t="shared" si="6"/>
        <v>0</v>
      </c>
    </row>
    <row r="14" spans="1:16" s="138" customFormat="1" ht="18.75" customHeight="1" x14ac:dyDescent="0.2">
      <c r="A14" s="121" t="s">
        <v>34</v>
      </c>
      <c r="B14" s="41">
        <v>5</v>
      </c>
      <c r="C14" s="41">
        <v>0</v>
      </c>
      <c r="D14" s="41">
        <f t="shared" si="0"/>
        <v>5</v>
      </c>
      <c r="E14" s="41">
        <v>0</v>
      </c>
      <c r="F14" s="41">
        <v>0</v>
      </c>
      <c r="G14" s="41">
        <f t="shared" si="1"/>
        <v>0</v>
      </c>
      <c r="H14" s="41">
        <f t="shared" si="2"/>
        <v>5</v>
      </c>
      <c r="I14" s="41">
        <f t="shared" si="2"/>
        <v>0</v>
      </c>
      <c r="J14" s="41">
        <f t="shared" si="3"/>
        <v>5</v>
      </c>
      <c r="K14" s="41">
        <v>10</v>
      </c>
      <c r="L14" s="41">
        <v>6</v>
      </c>
      <c r="M14" s="41">
        <f t="shared" si="4"/>
        <v>16</v>
      </c>
      <c r="N14" s="41">
        <f t="shared" si="5"/>
        <v>15</v>
      </c>
      <c r="O14" s="41">
        <f t="shared" si="5"/>
        <v>6</v>
      </c>
      <c r="P14" s="41">
        <f t="shared" si="6"/>
        <v>21</v>
      </c>
    </row>
    <row r="15" spans="1:16" s="138" customFormat="1" ht="18.75" customHeight="1" x14ac:dyDescent="0.2">
      <c r="A15" s="121" t="s">
        <v>35</v>
      </c>
      <c r="B15" s="41">
        <v>0</v>
      </c>
      <c r="C15" s="41">
        <v>14</v>
      </c>
      <c r="D15" s="41">
        <f t="shared" si="0"/>
        <v>14</v>
      </c>
      <c r="E15" s="41">
        <v>0</v>
      </c>
      <c r="F15" s="41">
        <v>0</v>
      </c>
      <c r="G15" s="41">
        <f t="shared" si="1"/>
        <v>0</v>
      </c>
      <c r="H15" s="41">
        <f t="shared" si="2"/>
        <v>0</v>
      </c>
      <c r="I15" s="41">
        <f t="shared" si="2"/>
        <v>14</v>
      </c>
      <c r="J15" s="41">
        <f t="shared" si="3"/>
        <v>14</v>
      </c>
      <c r="K15" s="41">
        <v>11</v>
      </c>
      <c r="L15" s="41">
        <v>5</v>
      </c>
      <c r="M15" s="41">
        <f t="shared" si="4"/>
        <v>16</v>
      </c>
      <c r="N15" s="41">
        <f t="shared" si="5"/>
        <v>11</v>
      </c>
      <c r="O15" s="41">
        <f t="shared" si="5"/>
        <v>19</v>
      </c>
      <c r="P15" s="41">
        <f t="shared" si="6"/>
        <v>30</v>
      </c>
    </row>
    <row r="16" spans="1:16" s="138" customFormat="1" ht="18.75" customHeight="1" x14ac:dyDescent="0.2">
      <c r="A16" s="121" t="s">
        <v>36</v>
      </c>
      <c r="B16" s="41">
        <v>15</v>
      </c>
      <c r="C16" s="41">
        <v>0</v>
      </c>
      <c r="D16" s="41">
        <f t="shared" si="0"/>
        <v>15</v>
      </c>
      <c r="E16" s="41">
        <v>30</v>
      </c>
      <c r="F16" s="41">
        <v>0</v>
      </c>
      <c r="G16" s="41">
        <f t="shared" si="1"/>
        <v>30</v>
      </c>
      <c r="H16" s="41">
        <f t="shared" si="2"/>
        <v>45</v>
      </c>
      <c r="I16" s="41">
        <f t="shared" si="2"/>
        <v>0</v>
      </c>
      <c r="J16" s="41">
        <f t="shared" si="3"/>
        <v>45</v>
      </c>
      <c r="K16" s="41">
        <v>20</v>
      </c>
      <c r="L16" s="41">
        <v>6</v>
      </c>
      <c r="M16" s="41">
        <f t="shared" si="4"/>
        <v>26</v>
      </c>
      <c r="N16" s="41">
        <f t="shared" si="5"/>
        <v>65</v>
      </c>
      <c r="O16" s="41">
        <f t="shared" si="5"/>
        <v>6</v>
      </c>
      <c r="P16" s="41">
        <f t="shared" si="6"/>
        <v>71</v>
      </c>
    </row>
    <row r="17" spans="1:16" s="138" customFormat="1" ht="18.75" customHeight="1" x14ac:dyDescent="0.2">
      <c r="A17" s="121" t="s">
        <v>410</v>
      </c>
      <c r="B17" s="41">
        <v>0</v>
      </c>
      <c r="C17" s="41">
        <v>0</v>
      </c>
      <c r="D17" s="41">
        <f t="shared" si="0"/>
        <v>0</v>
      </c>
      <c r="E17" s="41">
        <v>0</v>
      </c>
      <c r="F17" s="41">
        <v>0</v>
      </c>
      <c r="G17" s="41">
        <f t="shared" si="1"/>
        <v>0</v>
      </c>
      <c r="H17" s="41">
        <f t="shared" si="2"/>
        <v>0</v>
      </c>
      <c r="I17" s="41">
        <f t="shared" si="2"/>
        <v>0</v>
      </c>
      <c r="J17" s="41">
        <f t="shared" si="3"/>
        <v>0</v>
      </c>
      <c r="K17" s="41">
        <v>0</v>
      </c>
      <c r="L17" s="41">
        <v>0</v>
      </c>
      <c r="M17" s="41">
        <f t="shared" si="4"/>
        <v>0</v>
      </c>
      <c r="N17" s="41">
        <f t="shared" si="5"/>
        <v>0</v>
      </c>
      <c r="O17" s="41">
        <f t="shared" si="5"/>
        <v>0</v>
      </c>
      <c r="P17" s="41">
        <f t="shared" si="6"/>
        <v>0</v>
      </c>
    </row>
    <row r="18" spans="1:16" s="138" customFormat="1" ht="18.75" customHeight="1" x14ac:dyDescent="0.2">
      <c r="A18" s="121" t="s">
        <v>37</v>
      </c>
      <c r="B18" s="41">
        <v>69</v>
      </c>
      <c r="C18" s="41">
        <v>0</v>
      </c>
      <c r="D18" s="41">
        <f t="shared" si="0"/>
        <v>69</v>
      </c>
      <c r="E18" s="41">
        <v>16</v>
      </c>
      <c r="F18" s="41">
        <v>8</v>
      </c>
      <c r="G18" s="41">
        <f t="shared" si="1"/>
        <v>24</v>
      </c>
      <c r="H18" s="41">
        <f t="shared" si="2"/>
        <v>85</v>
      </c>
      <c r="I18" s="41">
        <f t="shared" si="2"/>
        <v>8</v>
      </c>
      <c r="J18" s="41">
        <f t="shared" si="3"/>
        <v>93</v>
      </c>
      <c r="K18" s="41">
        <v>51</v>
      </c>
      <c r="L18" s="41">
        <v>104</v>
      </c>
      <c r="M18" s="41">
        <f t="shared" si="4"/>
        <v>155</v>
      </c>
      <c r="N18" s="41">
        <f t="shared" si="5"/>
        <v>136</v>
      </c>
      <c r="O18" s="41">
        <f t="shared" si="5"/>
        <v>112</v>
      </c>
      <c r="P18" s="41">
        <f t="shared" si="6"/>
        <v>248</v>
      </c>
    </row>
    <row r="19" spans="1:16" s="138" customFormat="1" ht="18.75" customHeight="1" x14ac:dyDescent="0.2">
      <c r="A19" s="121" t="s">
        <v>38</v>
      </c>
      <c r="B19" s="41">
        <v>3</v>
      </c>
      <c r="C19" s="41">
        <v>11</v>
      </c>
      <c r="D19" s="41">
        <f t="shared" si="0"/>
        <v>14</v>
      </c>
      <c r="E19" s="41">
        <v>0</v>
      </c>
      <c r="F19" s="41">
        <v>0</v>
      </c>
      <c r="G19" s="41">
        <f t="shared" si="1"/>
        <v>0</v>
      </c>
      <c r="H19" s="41">
        <f t="shared" si="2"/>
        <v>3</v>
      </c>
      <c r="I19" s="41">
        <f t="shared" si="2"/>
        <v>11</v>
      </c>
      <c r="J19" s="41">
        <f t="shared" si="3"/>
        <v>14</v>
      </c>
      <c r="K19" s="41">
        <v>0</v>
      </c>
      <c r="L19" s="41">
        <v>4</v>
      </c>
      <c r="M19" s="41">
        <f t="shared" si="4"/>
        <v>4</v>
      </c>
      <c r="N19" s="41">
        <f t="shared" si="5"/>
        <v>3</v>
      </c>
      <c r="O19" s="41">
        <f t="shared" si="5"/>
        <v>15</v>
      </c>
      <c r="P19" s="41">
        <f t="shared" si="6"/>
        <v>18</v>
      </c>
    </row>
    <row r="20" spans="1:16" s="138" customFormat="1" ht="18.75" customHeight="1" x14ac:dyDescent="0.2">
      <c r="A20" s="121" t="s">
        <v>39</v>
      </c>
      <c r="B20" s="41">
        <v>0</v>
      </c>
      <c r="C20" s="41">
        <v>0</v>
      </c>
      <c r="D20" s="41">
        <f t="shared" si="0"/>
        <v>0</v>
      </c>
      <c r="E20" s="41">
        <v>0</v>
      </c>
      <c r="F20" s="41">
        <v>0</v>
      </c>
      <c r="G20" s="41">
        <f t="shared" si="1"/>
        <v>0</v>
      </c>
      <c r="H20" s="41">
        <f t="shared" si="2"/>
        <v>0</v>
      </c>
      <c r="I20" s="41">
        <f t="shared" si="2"/>
        <v>0</v>
      </c>
      <c r="J20" s="41">
        <f t="shared" si="3"/>
        <v>0</v>
      </c>
      <c r="K20" s="41">
        <v>0</v>
      </c>
      <c r="L20" s="41">
        <v>6</v>
      </c>
      <c r="M20" s="41">
        <f t="shared" si="4"/>
        <v>6</v>
      </c>
      <c r="N20" s="41">
        <f t="shared" si="5"/>
        <v>0</v>
      </c>
      <c r="O20" s="41">
        <f t="shared" si="5"/>
        <v>6</v>
      </c>
      <c r="P20" s="41">
        <f t="shared" si="6"/>
        <v>6</v>
      </c>
    </row>
    <row r="21" spans="1:16" s="138" customFormat="1" ht="18.75" customHeight="1" x14ac:dyDescent="0.2">
      <c r="A21" s="122" t="s">
        <v>40</v>
      </c>
      <c r="B21" s="41">
        <v>0</v>
      </c>
      <c r="C21" s="41">
        <v>0</v>
      </c>
      <c r="D21" s="41">
        <f t="shared" si="0"/>
        <v>0</v>
      </c>
      <c r="E21" s="41">
        <v>0</v>
      </c>
      <c r="F21" s="41">
        <v>0</v>
      </c>
      <c r="G21" s="41">
        <f t="shared" si="1"/>
        <v>0</v>
      </c>
      <c r="H21" s="41">
        <f t="shared" si="2"/>
        <v>0</v>
      </c>
      <c r="I21" s="41">
        <f t="shared" si="2"/>
        <v>0</v>
      </c>
      <c r="J21" s="41">
        <f t="shared" si="3"/>
        <v>0</v>
      </c>
      <c r="K21" s="41">
        <v>0</v>
      </c>
      <c r="L21" s="41">
        <v>1</v>
      </c>
      <c r="M21" s="41">
        <f t="shared" si="4"/>
        <v>1</v>
      </c>
      <c r="N21" s="41">
        <f t="shared" si="5"/>
        <v>0</v>
      </c>
      <c r="O21" s="41">
        <f t="shared" si="5"/>
        <v>1</v>
      </c>
      <c r="P21" s="41">
        <f t="shared" si="6"/>
        <v>1</v>
      </c>
    </row>
    <row r="22" spans="1:16" s="138" customFormat="1" ht="18.75" customHeight="1" x14ac:dyDescent="0.2">
      <c r="A22" s="122" t="s">
        <v>41</v>
      </c>
      <c r="B22" s="41">
        <v>0</v>
      </c>
      <c r="C22" s="41">
        <v>0</v>
      </c>
      <c r="D22" s="41">
        <f t="shared" si="0"/>
        <v>0</v>
      </c>
      <c r="E22" s="41">
        <v>0</v>
      </c>
      <c r="F22" s="41">
        <v>0</v>
      </c>
      <c r="G22" s="41">
        <f t="shared" si="1"/>
        <v>0</v>
      </c>
      <c r="H22" s="41">
        <f t="shared" si="2"/>
        <v>0</v>
      </c>
      <c r="I22" s="41">
        <f t="shared" si="2"/>
        <v>0</v>
      </c>
      <c r="J22" s="41">
        <f t="shared" si="3"/>
        <v>0</v>
      </c>
      <c r="K22" s="41">
        <v>0</v>
      </c>
      <c r="L22" s="41">
        <v>4</v>
      </c>
      <c r="M22" s="41">
        <f t="shared" si="4"/>
        <v>4</v>
      </c>
      <c r="N22" s="41">
        <f t="shared" si="5"/>
        <v>0</v>
      </c>
      <c r="O22" s="41">
        <f t="shared" si="5"/>
        <v>4</v>
      </c>
      <c r="P22" s="41">
        <f t="shared" si="6"/>
        <v>4</v>
      </c>
    </row>
    <row r="23" spans="1:16" s="138" customFormat="1" ht="18.75" customHeight="1" x14ac:dyDescent="0.2">
      <c r="A23" s="121" t="s">
        <v>42</v>
      </c>
      <c r="B23" s="41">
        <v>0</v>
      </c>
      <c r="C23" s="41">
        <v>0</v>
      </c>
      <c r="D23" s="41">
        <f t="shared" si="0"/>
        <v>0</v>
      </c>
      <c r="E23" s="41">
        <v>0</v>
      </c>
      <c r="F23" s="41">
        <v>0</v>
      </c>
      <c r="G23" s="41">
        <f t="shared" si="1"/>
        <v>0</v>
      </c>
      <c r="H23" s="41">
        <f t="shared" si="2"/>
        <v>0</v>
      </c>
      <c r="I23" s="41">
        <f t="shared" si="2"/>
        <v>0</v>
      </c>
      <c r="J23" s="41">
        <f t="shared" si="3"/>
        <v>0</v>
      </c>
      <c r="K23" s="41">
        <v>0</v>
      </c>
      <c r="L23" s="41">
        <v>0</v>
      </c>
      <c r="M23" s="41">
        <f t="shared" si="4"/>
        <v>0</v>
      </c>
      <c r="N23" s="41">
        <f t="shared" si="5"/>
        <v>0</v>
      </c>
      <c r="O23" s="41">
        <f t="shared" si="5"/>
        <v>0</v>
      </c>
      <c r="P23" s="41">
        <f t="shared" si="6"/>
        <v>0</v>
      </c>
    </row>
    <row r="24" spans="1:16" s="138" customFormat="1" ht="18.75" customHeight="1" x14ac:dyDescent="0.2">
      <c r="A24" s="121" t="s">
        <v>43</v>
      </c>
      <c r="B24" s="41">
        <v>5036</v>
      </c>
      <c r="C24" s="41">
        <v>2128</v>
      </c>
      <c r="D24" s="41">
        <f t="shared" si="0"/>
        <v>7164</v>
      </c>
      <c r="E24" s="41">
        <v>87</v>
      </c>
      <c r="F24" s="41">
        <v>59</v>
      </c>
      <c r="G24" s="41">
        <f t="shared" si="1"/>
        <v>146</v>
      </c>
      <c r="H24" s="41">
        <f t="shared" si="2"/>
        <v>5123</v>
      </c>
      <c r="I24" s="41">
        <f t="shared" si="2"/>
        <v>2187</v>
      </c>
      <c r="J24" s="41">
        <f t="shared" si="3"/>
        <v>7310</v>
      </c>
      <c r="K24" s="41">
        <v>1096</v>
      </c>
      <c r="L24" s="41">
        <v>1804</v>
      </c>
      <c r="M24" s="41">
        <f t="shared" si="4"/>
        <v>2900</v>
      </c>
      <c r="N24" s="41">
        <f t="shared" si="5"/>
        <v>6219</v>
      </c>
      <c r="O24" s="41">
        <f t="shared" si="5"/>
        <v>3991</v>
      </c>
      <c r="P24" s="41">
        <f t="shared" si="6"/>
        <v>10210</v>
      </c>
    </row>
    <row r="25" spans="1:16" s="138" customFormat="1" ht="18.75" customHeight="1" thickBot="1" x14ac:dyDescent="0.25">
      <c r="A25" s="130" t="s">
        <v>0</v>
      </c>
      <c r="B25" s="135">
        <f>SUM(B9:B24)</f>
        <v>5128</v>
      </c>
      <c r="C25" s="135">
        <f t="shared" ref="C25:P25" si="7">SUM(C9:C24)</f>
        <v>2153</v>
      </c>
      <c r="D25" s="135">
        <f t="shared" si="7"/>
        <v>7281</v>
      </c>
      <c r="E25" s="135">
        <f t="shared" si="7"/>
        <v>133</v>
      </c>
      <c r="F25" s="135">
        <f t="shared" si="7"/>
        <v>67</v>
      </c>
      <c r="G25" s="135">
        <f t="shared" si="7"/>
        <v>200</v>
      </c>
      <c r="H25" s="135">
        <f t="shared" si="7"/>
        <v>5261</v>
      </c>
      <c r="I25" s="135">
        <f t="shared" si="7"/>
        <v>2220</v>
      </c>
      <c r="J25" s="135">
        <f t="shared" si="7"/>
        <v>7481</v>
      </c>
      <c r="K25" s="135">
        <f t="shared" si="7"/>
        <v>1208</v>
      </c>
      <c r="L25" s="135">
        <f t="shared" si="7"/>
        <v>1964</v>
      </c>
      <c r="M25" s="135">
        <f t="shared" si="7"/>
        <v>3172</v>
      </c>
      <c r="N25" s="135">
        <f t="shared" si="7"/>
        <v>6469</v>
      </c>
      <c r="O25" s="135">
        <f t="shared" si="7"/>
        <v>4184</v>
      </c>
      <c r="P25" s="135">
        <f t="shared" si="7"/>
        <v>10653</v>
      </c>
    </row>
    <row r="26" spans="1:16" ht="13.5" thickTop="1" x14ac:dyDescent="0.2">
      <c r="A26" s="24" t="s">
        <v>202</v>
      </c>
    </row>
    <row r="27" spans="1:16" x14ac:dyDescent="0.2">
      <c r="A27" s="24" t="s">
        <v>350</v>
      </c>
    </row>
  </sheetData>
  <mergeCells count="3">
    <mergeCell ref="A2:P2"/>
    <mergeCell ref="A4:P4"/>
    <mergeCell ref="O6:O7"/>
  </mergeCells>
  <pageMargins left="0.7" right="0.7" top="0.75" bottom="0.75" header="0.3" footer="0.3"/>
  <pageSetup paperSize="281" scale="84" orientation="landscape" horizontalDpi="300" verticalDpi="300" r:id="rId1"/>
  <headerFooter alignWithMargins="0">
    <oddFooter>&amp;C38</oddFoot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rgb="FF003300"/>
    <pageSetUpPr fitToPage="1"/>
  </sheetPr>
  <dimension ref="A1:V34"/>
  <sheetViews>
    <sheetView showGridLines="0" zoomScale="85" zoomScaleNormal="85" workbookViewId="0"/>
  </sheetViews>
  <sheetFormatPr baseColWidth="10" defaultRowHeight="12.75" x14ac:dyDescent="0.2"/>
  <cols>
    <col min="1" max="1" width="11.42578125" style="2"/>
    <col min="2" max="2" width="50.7109375" style="2" customWidth="1"/>
    <col min="3" max="3" width="10.7109375" style="2" bestFit="1" customWidth="1"/>
    <col min="4" max="4" width="10.28515625" style="2" bestFit="1" customWidth="1"/>
    <col min="5" max="5" width="7.28515625" style="2" bestFit="1" customWidth="1"/>
    <col min="6" max="6" width="10.7109375" style="2" bestFit="1" customWidth="1"/>
    <col min="7" max="7" width="10.28515625" style="2" bestFit="1" customWidth="1"/>
    <col min="8" max="8" width="7.28515625" style="2" bestFit="1" customWidth="1"/>
    <col min="9" max="9" width="10.7109375" style="2" bestFit="1" customWidth="1"/>
    <col min="10" max="10" width="10.28515625" style="2" bestFit="1" customWidth="1"/>
    <col min="11" max="11" width="7.28515625" style="2" bestFit="1" customWidth="1"/>
    <col min="12" max="12" width="11.5703125" style="2" customWidth="1"/>
    <col min="13" max="13" width="10.42578125" style="2" customWidth="1"/>
    <col min="14" max="14" width="7.5703125" style="2" customWidth="1"/>
    <col min="15" max="15" width="10.7109375" style="2" bestFit="1" customWidth="1"/>
    <col min="16" max="16" width="10.28515625" style="2" bestFit="1" customWidth="1"/>
    <col min="17" max="17" width="7.28515625" style="2" bestFit="1" customWidth="1"/>
    <col min="18" max="16384" width="11.42578125" style="2"/>
  </cols>
  <sheetData>
    <row r="1" spans="1:22" ht="15.75" x14ac:dyDescent="0.25">
      <c r="A1" s="52" t="str">
        <f>'Cuadro 1'!A3</f>
        <v>Febrero</v>
      </c>
      <c r="C1" s="26"/>
    </row>
    <row r="2" spans="1:22" ht="13.5" x14ac:dyDescent="0.25">
      <c r="A2" s="519" t="s">
        <v>74</v>
      </c>
      <c r="B2" s="434"/>
      <c r="C2" s="434"/>
      <c r="D2" s="434"/>
      <c r="E2" s="434"/>
      <c r="F2" s="434"/>
      <c r="G2" s="434"/>
      <c r="H2" s="434"/>
      <c r="I2" s="434"/>
      <c r="J2" s="434"/>
      <c r="K2" s="434"/>
      <c r="L2" s="434"/>
      <c r="M2" s="434"/>
      <c r="N2" s="434"/>
      <c r="O2" s="434"/>
      <c r="P2" s="434"/>
      <c r="Q2" s="434"/>
    </row>
    <row r="4" spans="1:22" ht="19.5" customHeight="1" x14ac:dyDescent="0.25">
      <c r="A4" s="519" t="s">
        <v>195</v>
      </c>
      <c r="B4" s="434"/>
      <c r="C4" s="434"/>
      <c r="D4" s="434"/>
      <c r="E4" s="434"/>
      <c r="F4" s="434"/>
      <c r="G4" s="434"/>
      <c r="H4" s="434"/>
      <c r="I4" s="434"/>
      <c r="J4" s="434"/>
      <c r="K4" s="434"/>
      <c r="L4" s="434"/>
      <c r="M4" s="434"/>
      <c r="N4" s="434"/>
      <c r="O4" s="434"/>
      <c r="P4" s="434"/>
      <c r="Q4" s="434"/>
    </row>
    <row r="5" spans="1:22" ht="13.5" customHeight="1" thickBot="1" x14ac:dyDescent="0.25"/>
    <row r="6" spans="1:22" s="138" customFormat="1" ht="15" customHeight="1" thickTop="1" x14ac:dyDescent="0.2">
      <c r="A6" s="447" t="s">
        <v>78</v>
      </c>
      <c r="B6" s="444" t="s">
        <v>356</v>
      </c>
      <c r="C6" s="32" t="s">
        <v>143</v>
      </c>
      <c r="D6" s="32"/>
      <c r="E6" s="32"/>
      <c r="F6" s="32"/>
      <c r="G6" s="32"/>
      <c r="H6" s="32"/>
      <c r="I6" s="32"/>
      <c r="J6" s="32"/>
      <c r="K6" s="32"/>
      <c r="L6" s="32"/>
      <c r="M6" s="32"/>
      <c r="N6" s="280"/>
      <c r="O6" s="32" t="s">
        <v>142</v>
      </c>
      <c r="P6" s="32"/>
      <c r="Q6" s="32"/>
      <c r="R6" s="280"/>
      <c r="S6" s="281"/>
      <c r="T6" s="592" t="s">
        <v>184</v>
      </c>
      <c r="U6" s="215"/>
      <c r="V6" s="281"/>
    </row>
    <row r="7" spans="1:22" s="138" customFormat="1" ht="15" customHeight="1" x14ac:dyDescent="0.2">
      <c r="A7" s="643"/>
      <c r="B7" s="485"/>
      <c r="C7" s="261" t="s">
        <v>1</v>
      </c>
      <c r="D7" s="282"/>
      <c r="E7" s="282"/>
      <c r="F7" s="283"/>
      <c r="G7" s="261" t="s">
        <v>27</v>
      </c>
      <c r="H7" s="282"/>
      <c r="I7" s="282"/>
      <c r="J7" s="283"/>
      <c r="K7" s="261" t="s">
        <v>0</v>
      </c>
      <c r="L7" s="282"/>
      <c r="M7" s="282"/>
      <c r="N7" s="283"/>
      <c r="O7" s="284" t="s">
        <v>2</v>
      </c>
      <c r="P7" s="29"/>
      <c r="Q7" s="29"/>
      <c r="R7" s="260"/>
      <c r="S7" s="285"/>
      <c r="T7" s="631"/>
      <c r="U7" s="286"/>
      <c r="V7" s="287"/>
    </row>
    <row r="8" spans="1:22" s="138" customFormat="1" ht="15" customHeight="1" x14ac:dyDescent="0.2">
      <c r="A8" s="460"/>
      <c r="B8" s="462"/>
      <c r="C8" s="143" t="s">
        <v>3</v>
      </c>
      <c r="D8" s="143" t="s">
        <v>4</v>
      </c>
      <c r="E8" s="289" t="s">
        <v>412</v>
      </c>
      <c r="F8" s="143" t="s">
        <v>0</v>
      </c>
      <c r="G8" s="143" t="s">
        <v>3</v>
      </c>
      <c r="H8" s="143" t="s">
        <v>4</v>
      </c>
      <c r="I8" s="289" t="s">
        <v>412</v>
      </c>
      <c r="J8" s="143" t="s">
        <v>0</v>
      </c>
      <c r="K8" s="143" t="s">
        <v>3</v>
      </c>
      <c r="L8" s="143" t="s">
        <v>4</v>
      </c>
      <c r="M8" s="289" t="s">
        <v>412</v>
      </c>
      <c r="N8" s="143" t="s">
        <v>0</v>
      </c>
      <c r="O8" s="143" t="s">
        <v>3</v>
      </c>
      <c r="P8" s="143" t="s">
        <v>4</v>
      </c>
      <c r="Q8" s="289" t="s">
        <v>412</v>
      </c>
      <c r="R8" s="143" t="s">
        <v>0</v>
      </c>
      <c r="S8" s="290" t="s">
        <v>3</v>
      </c>
      <c r="T8" s="290" t="s">
        <v>4</v>
      </c>
      <c r="U8" s="291" t="s">
        <v>412</v>
      </c>
      <c r="V8" s="279" t="s">
        <v>0</v>
      </c>
    </row>
    <row r="9" spans="1:22" s="138" customFormat="1" ht="18.75" customHeight="1" x14ac:dyDescent="0.25">
      <c r="A9" s="306" t="s">
        <v>79</v>
      </c>
      <c r="B9" s="307" t="s">
        <v>416</v>
      </c>
      <c r="C9" s="11">
        <v>75</v>
      </c>
      <c r="D9" s="11">
        <v>0</v>
      </c>
      <c r="E9" s="11">
        <v>0</v>
      </c>
      <c r="F9" s="11">
        <f>SUM(C9:E9)</f>
        <v>75</v>
      </c>
      <c r="G9" s="11">
        <v>0</v>
      </c>
      <c r="H9" s="11">
        <v>0</v>
      </c>
      <c r="I9" s="11">
        <v>0</v>
      </c>
      <c r="J9" s="11">
        <f>SUM(G9:I9)</f>
        <v>0</v>
      </c>
      <c r="K9" s="11">
        <f>SUM(G9,C9)</f>
        <v>75</v>
      </c>
      <c r="L9" s="11">
        <f>SUM(H9,D9)</f>
        <v>0</v>
      </c>
      <c r="M9" s="11">
        <f>SUM(I9,E9)</f>
        <v>0</v>
      </c>
      <c r="N9" s="11">
        <f>SUM(K9:M9)</f>
        <v>75</v>
      </c>
      <c r="O9" s="11">
        <v>0</v>
      </c>
      <c r="P9" s="11">
        <v>0</v>
      </c>
      <c r="Q9" s="11">
        <v>0</v>
      </c>
      <c r="R9" s="11">
        <f>SUM(O9:Q9)</f>
        <v>0</v>
      </c>
      <c r="S9" s="20">
        <f>SUM(O9,K9)</f>
        <v>75</v>
      </c>
      <c r="T9" s="20">
        <f>SUM(P9,L9)</f>
        <v>0</v>
      </c>
      <c r="U9" s="20">
        <f>SUM(Q9,M9)</f>
        <v>0</v>
      </c>
      <c r="V9" s="21">
        <f>SUM(S9:U9)</f>
        <v>75</v>
      </c>
    </row>
    <row r="10" spans="1:22" s="138" customFormat="1" ht="18.75" customHeight="1" x14ac:dyDescent="0.25">
      <c r="A10" s="308" t="s">
        <v>80</v>
      </c>
      <c r="B10" s="307" t="s">
        <v>407</v>
      </c>
      <c r="C10" s="11">
        <v>0</v>
      </c>
      <c r="D10" s="11">
        <v>0</v>
      </c>
      <c r="E10" s="11">
        <v>0</v>
      </c>
      <c r="F10" s="11">
        <f t="shared" ref="F10:F25" si="0">SUM(C10:E10)</f>
        <v>0</v>
      </c>
      <c r="G10" s="11">
        <v>0</v>
      </c>
      <c r="H10" s="11">
        <v>0</v>
      </c>
      <c r="I10" s="11">
        <v>0</v>
      </c>
      <c r="J10" s="11">
        <f t="shared" ref="J10:J25" si="1">SUM(G10:I10)</f>
        <v>0</v>
      </c>
      <c r="K10" s="11">
        <f t="shared" ref="K10:M25" si="2">SUM(G10,C10)</f>
        <v>0</v>
      </c>
      <c r="L10" s="11">
        <f t="shared" si="2"/>
        <v>0</v>
      </c>
      <c r="M10" s="11">
        <f t="shared" si="2"/>
        <v>0</v>
      </c>
      <c r="N10" s="11">
        <f t="shared" ref="N10:N25" si="3">SUM(K10:M10)</f>
        <v>0</v>
      </c>
      <c r="O10" s="11">
        <v>0</v>
      </c>
      <c r="P10" s="11">
        <v>0</v>
      </c>
      <c r="Q10" s="11">
        <v>0</v>
      </c>
      <c r="R10" s="11">
        <f t="shared" ref="R10:R25" si="4">SUM(O10:Q10)</f>
        <v>0</v>
      </c>
      <c r="S10" s="20">
        <f t="shared" ref="S10:U25" si="5">SUM(O10,K10)</f>
        <v>0</v>
      </c>
      <c r="T10" s="20">
        <f t="shared" si="5"/>
        <v>0</v>
      </c>
      <c r="U10" s="20">
        <f t="shared" si="5"/>
        <v>0</v>
      </c>
      <c r="V10" s="21">
        <f t="shared" ref="V10:V25" si="6">SUM(S10:U10)</f>
        <v>0</v>
      </c>
    </row>
    <row r="11" spans="1:22" s="138" customFormat="1" ht="18.75" customHeight="1" x14ac:dyDescent="0.25">
      <c r="A11" s="308" t="s">
        <v>81</v>
      </c>
      <c r="B11" s="307" t="s">
        <v>417</v>
      </c>
      <c r="C11" s="11">
        <v>118</v>
      </c>
      <c r="D11" s="11">
        <v>0</v>
      </c>
      <c r="E11" s="11">
        <v>0</v>
      </c>
      <c r="F11" s="11">
        <f t="shared" si="0"/>
        <v>118</v>
      </c>
      <c r="G11" s="11">
        <v>0</v>
      </c>
      <c r="H11" s="11">
        <v>0</v>
      </c>
      <c r="I11" s="11">
        <v>0</v>
      </c>
      <c r="J11" s="11">
        <f t="shared" si="1"/>
        <v>0</v>
      </c>
      <c r="K11" s="11">
        <f t="shared" si="2"/>
        <v>118</v>
      </c>
      <c r="L11" s="11">
        <f t="shared" si="2"/>
        <v>0</v>
      </c>
      <c r="M11" s="11">
        <f t="shared" si="2"/>
        <v>0</v>
      </c>
      <c r="N11" s="11">
        <f t="shared" si="3"/>
        <v>118</v>
      </c>
      <c r="O11" s="11">
        <v>60</v>
      </c>
      <c r="P11" s="11">
        <v>0</v>
      </c>
      <c r="Q11" s="11">
        <v>0</v>
      </c>
      <c r="R11" s="11">
        <f t="shared" si="4"/>
        <v>60</v>
      </c>
      <c r="S11" s="20">
        <f t="shared" si="5"/>
        <v>178</v>
      </c>
      <c r="T11" s="20">
        <f t="shared" si="5"/>
        <v>0</v>
      </c>
      <c r="U11" s="20">
        <f t="shared" si="5"/>
        <v>0</v>
      </c>
      <c r="V11" s="21">
        <f t="shared" si="6"/>
        <v>178</v>
      </c>
    </row>
    <row r="12" spans="1:22" s="138" customFormat="1" ht="18.75" customHeight="1" x14ac:dyDescent="0.25">
      <c r="A12" s="308" t="s">
        <v>82</v>
      </c>
      <c r="B12" s="307" t="s">
        <v>418</v>
      </c>
      <c r="C12" s="11">
        <v>0</v>
      </c>
      <c r="D12" s="11">
        <v>0</v>
      </c>
      <c r="E12" s="11">
        <v>0</v>
      </c>
      <c r="F12" s="11">
        <f t="shared" si="0"/>
        <v>0</v>
      </c>
      <c r="G12" s="11">
        <v>0</v>
      </c>
      <c r="H12" s="11">
        <v>0</v>
      </c>
      <c r="I12" s="11">
        <v>0</v>
      </c>
      <c r="J12" s="11">
        <f t="shared" si="1"/>
        <v>0</v>
      </c>
      <c r="K12" s="11">
        <f t="shared" si="2"/>
        <v>0</v>
      </c>
      <c r="L12" s="11">
        <f t="shared" si="2"/>
        <v>0</v>
      </c>
      <c r="M12" s="11">
        <f t="shared" si="2"/>
        <v>0</v>
      </c>
      <c r="N12" s="11">
        <f t="shared" si="3"/>
        <v>0</v>
      </c>
      <c r="O12" s="11">
        <v>0</v>
      </c>
      <c r="P12" s="11">
        <v>0</v>
      </c>
      <c r="Q12" s="11">
        <v>0</v>
      </c>
      <c r="R12" s="11">
        <f t="shared" si="4"/>
        <v>0</v>
      </c>
      <c r="S12" s="20">
        <f t="shared" si="5"/>
        <v>0</v>
      </c>
      <c r="T12" s="20">
        <f t="shared" si="5"/>
        <v>0</v>
      </c>
      <c r="U12" s="20">
        <f t="shared" si="5"/>
        <v>0</v>
      </c>
      <c r="V12" s="21">
        <f t="shared" si="6"/>
        <v>0</v>
      </c>
    </row>
    <row r="13" spans="1:22" s="138" customFormat="1" ht="18.75" customHeight="1" x14ac:dyDescent="0.25">
      <c r="A13" s="308" t="s">
        <v>83</v>
      </c>
      <c r="B13" s="307" t="s">
        <v>419</v>
      </c>
      <c r="C13" s="11">
        <v>0</v>
      </c>
      <c r="D13" s="11">
        <v>0</v>
      </c>
      <c r="E13" s="11">
        <v>0</v>
      </c>
      <c r="F13" s="11">
        <f t="shared" si="0"/>
        <v>0</v>
      </c>
      <c r="G13" s="11">
        <v>0</v>
      </c>
      <c r="H13" s="11">
        <v>0</v>
      </c>
      <c r="I13" s="11">
        <v>0</v>
      </c>
      <c r="J13" s="11">
        <f t="shared" si="1"/>
        <v>0</v>
      </c>
      <c r="K13" s="11">
        <f t="shared" si="2"/>
        <v>0</v>
      </c>
      <c r="L13" s="11">
        <f t="shared" si="2"/>
        <v>0</v>
      </c>
      <c r="M13" s="11">
        <f t="shared" si="2"/>
        <v>0</v>
      </c>
      <c r="N13" s="11">
        <f t="shared" si="3"/>
        <v>0</v>
      </c>
      <c r="O13" s="11">
        <v>0</v>
      </c>
      <c r="P13" s="11">
        <v>0</v>
      </c>
      <c r="Q13" s="11">
        <v>0</v>
      </c>
      <c r="R13" s="11">
        <f t="shared" si="4"/>
        <v>0</v>
      </c>
      <c r="S13" s="20">
        <f t="shared" si="5"/>
        <v>0</v>
      </c>
      <c r="T13" s="20">
        <f t="shared" si="5"/>
        <v>0</v>
      </c>
      <c r="U13" s="20">
        <f t="shared" si="5"/>
        <v>0</v>
      </c>
      <c r="V13" s="21">
        <f t="shared" si="6"/>
        <v>0</v>
      </c>
    </row>
    <row r="14" spans="1:22" s="138" customFormat="1" ht="18.75" customHeight="1" x14ac:dyDescent="0.25">
      <c r="A14" s="308" t="s">
        <v>84</v>
      </c>
      <c r="B14" s="307" t="s">
        <v>408</v>
      </c>
      <c r="C14" s="11">
        <v>157</v>
      </c>
      <c r="D14" s="11">
        <v>0</v>
      </c>
      <c r="E14" s="11">
        <v>0</v>
      </c>
      <c r="F14" s="11">
        <f t="shared" si="0"/>
        <v>157</v>
      </c>
      <c r="G14" s="11">
        <v>0</v>
      </c>
      <c r="H14" s="11">
        <v>0</v>
      </c>
      <c r="I14" s="11">
        <v>0</v>
      </c>
      <c r="J14" s="11">
        <f t="shared" si="1"/>
        <v>0</v>
      </c>
      <c r="K14" s="11">
        <f t="shared" si="2"/>
        <v>157</v>
      </c>
      <c r="L14" s="11">
        <f t="shared" si="2"/>
        <v>0</v>
      </c>
      <c r="M14" s="11">
        <f t="shared" si="2"/>
        <v>0</v>
      </c>
      <c r="N14" s="11">
        <f t="shared" si="3"/>
        <v>157</v>
      </c>
      <c r="O14" s="11">
        <v>30</v>
      </c>
      <c r="P14" s="11">
        <v>0</v>
      </c>
      <c r="Q14" s="11">
        <v>0</v>
      </c>
      <c r="R14" s="11">
        <f t="shared" si="4"/>
        <v>30</v>
      </c>
      <c r="S14" s="20">
        <f t="shared" si="5"/>
        <v>187</v>
      </c>
      <c r="T14" s="20">
        <f t="shared" si="5"/>
        <v>0</v>
      </c>
      <c r="U14" s="20">
        <f t="shared" si="5"/>
        <v>0</v>
      </c>
      <c r="V14" s="21">
        <f t="shared" si="6"/>
        <v>187</v>
      </c>
    </row>
    <row r="15" spans="1:22" s="138" customFormat="1" ht="18.75" customHeight="1" x14ac:dyDescent="0.25">
      <c r="A15" s="308" t="s">
        <v>85</v>
      </c>
      <c r="B15" s="307" t="s">
        <v>420</v>
      </c>
      <c r="C15" s="11">
        <v>30</v>
      </c>
      <c r="D15" s="11">
        <v>55</v>
      </c>
      <c r="E15" s="11">
        <v>0</v>
      </c>
      <c r="F15" s="11">
        <f t="shared" si="0"/>
        <v>85</v>
      </c>
      <c r="G15" s="11">
        <v>0</v>
      </c>
      <c r="H15" s="11">
        <v>0</v>
      </c>
      <c r="I15" s="11">
        <v>0</v>
      </c>
      <c r="J15" s="11">
        <f t="shared" si="1"/>
        <v>0</v>
      </c>
      <c r="K15" s="11">
        <f t="shared" si="2"/>
        <v>30</v>
      </c>
      <c r="L15" s="11">
        <f t="shared" si="2"/>
        <v>55</v>
      </c>
      <c r="M15" s="11">
        <f t="shared" si="2"/>
        <v>0</v>
      </c>
      <c r="N15" s="11">
        <f t="shared" si="3"/>
        <v>85</v>
      </c>
      <c r="O15" s="11">
        <v>0</v>
      </c>
      <c r="P15" s="11">
        <v>7</v>
      </c>
      <c r="Q15" s="11">
        <v>0</v>
      </c>
      <c r="R15" s="11">
        <f t="shared" si="4"/>
        <v>7</v>
      </c>
      <c r="S15" s="20">
        <f t="shared" si="5"/>
        <v>30</v>
      </c>
      <c r="T15" s="20">
        <f t="shared" si="5"/>
        <v>62</v>
      </c>
      <c r="U15" s="20">
        <f t="shared" si="5"/>
        <v>0</v>
      </c>
      <c r="V15" s="21">
        <f t="shared" si="6"/>
        <v>92</v>
      </c>
    </row>
    <row r="16" spans="1:22" s="138" customFormat="1" ht="18.75" customHeight="1" x14ac:dyDescent="0.25">
      <c r="A16" s="308" t="s">
        <v>86</v>
      </c>
      <c r="B16" s="307" t="s">
        <v>421</v>
      </c>
      <c r="C16" s="11">
        <v>90</v>
      </c>
      <c r="D16" s="11">
        <v>0</v>
      </c>
      <c r="E16" s="11">
        <v>0</v>
      </c>
      <c r="F16" s="11">
        <f t="shared" si="0"/>
        <v>90</v>
      </c>
      <c r="G16" s="11">
        <v>0</v>
      </c>
      <c r="H16" s="11">
        <v>0</v>
      </c>
      <c r="I16" s="11">
        <v>0</v>
      </c>
      <c r="J16" s="11">
        <f t="shared" si="1"/>
        <v>0</v>
      </c>
      <c r="K16" s="11">
        <f t="shared" si="2"/>
        <v>90</v>
      </c>
      <c r="L16" s="11">
        <f t="shared" si="2"/>
        <v>0</v>
      </c>
      <c r="M16" s="11">
        <f t="shared" si="2"/>
        <v>0</v>
      </c>
      <c r="N16" s="11">
        <f t="shared" si="3"/>
        <v>90</v>
      </c>
      <c r="O16" s="11">
        <v>0</v>
      </c>
      <c r="P16" s="11">
        <v>0</v>
      </c>
      <c r="Q16" s="11">
        <v>0</v>
      </c>
      <c r="R16" s="11">
        <f t="shared" si="4"/>
        <v>0</v>
      </c>
      <c r="S16" s="20">
        <f t="shared" si="5"/>
        <v>90</v>
      </c>
      <c r="T16" s="20">
        <f t="shared" si="5"/>
        <v>0</v>
      </c>
      <c r="U16" s="20">
        <f t="shared" si="5"/>
        <v>0</v>
      </c>
      <c r="V16" s="21">
        <f t="shared" si="6"/>
        <v>90</v>
      </c>
    </row>
    <row r="17" spans="1:22" s="138" customFormat="1" ht="18.75" customHeight="1" x14ac:dyDescent="0.25">
      <c r="A17" s="308" t="s">
        <v>45</v>
      </c>
      <c r="B17" s="307" t="s">
        <v>422</v>
      </c>
      <c r="C17" s="11">
        <v>0</v>
      </c>
      <c r="D17" s="11">
        <v>0</v>
      </c>
      <c r="E17" s="11">
        <v>0</v>
      </c>
      <c r="F17" s="11">
        <f t="shared" si="0"/>
        <v>0</v>
      </c>
      <c r="G17" s="11">
        <v>0</v>
      </c>
      <c r="H17" s="11">
        <v>0</v>
      </c>
      <c r="I17" s="11">
        <v>0</v>
      </c>
      <c r="J17" s="11">
        <f t="shared" si="1"/>
        <v>0</v>
      </c>
      <c r="K17" s="11">
        <f t="shared" si="2"/>
        <v>0</v>
      </c>
      <c r="L17" s="11">
        <f t="shared" si="2"/>
        <v>0</v>
      </c>
      <c r="M17" s="11">
        <f t="shared" si="2"/>
        <v>0</v>
      </c>
      <c r="N17" s="11">
        <f t="shared" si="3"/>
        <v>0</v>
      </c>
      <c r="O17" s="11">
        <v>0</v>
      </c>
      <c r="P17" s="11">
        <v>0</v>
      </c>
      <c r="Q17" s="11">
        <v>0</v>
      </c>
      <c r="R17" s="11">
        <f t="shared" si="4"/>
        <v>0</v>
      </c>
      <c r="S17" s="20">
        <f t="shared" si="5"/>
        <v>0</v>
      </c>
      <c r="T17" s="20">
        <f t="shared" si="5"/>
        <v>0</v>
      </c>
      <c r="U17" s="20">
        <f t="shared" si="5"/>
        <v>0</v>
      </c>
      <c r="V17" s="21">
        <f t="shared" si="6"/>
        <v>0</v>
      </c>
    </row>
    <row r="18" spans="1:22" s="138" customFormat="1" ht="18.75" customHeight="1" x14ac:dyDescent="0.25">
      <c r="A18" s="308" t="s">
        <v>87</v>
      </c>
      <c r="B18" s="307" t="s">
        <v>423</v>
      </c>
      <c r="C18" s="11">
        <v>0</v>
      </c>
      <c r="D18" s="11">
        <v>0</v>
      </c>
      <c r="E18" s="11">
        <v>0</v>
      </c>
      <c r="F18" s="11">
        <f t="shared" si="0"/>
        <v>0</v>
      </c>
      <c r="G18" s="11">
        <v>0</v>
      </c>
      <c r="H18" s="11">
        <v>0</v>
      </c>
      <c r="I18" s="11">
        <v>0</v>
      </c>
      <c r="J18" s="11">
        <f t="shared" si="1"/>
        <v>0</v>
      </c>
      <c r="K18" s="11">
        <f t="shared" si="2"/>
        <v>0</v>
      </c>
      <c r="L18" s="11">
        <f t="shared" si="2"/>
        <v>0</v>
      </c>
      <c r="M18" s="11">
        <f t="shared" si="2"/>
        <v>0</v>
      </c>
      <c r="N18" s="11">
        <f t="shared" si="3"/>
        <v>0</v>
      </c>
      <c r="O18" s="11">
        <v>0</v>
      </c>
      <c r="P18" s="11">
        <v>0</v>
      </c>
      <c r="Q18" s="11">
        <v>0</v>
      </c>
      <c r="R18" s="11">
        <f t="shared" si="4"/>
        <v>0</v>
      </c>
      <c r="S18" s="20">
        <f t="shared" si="5"/>
        <v>0</v>
      </c>
      <c r="T18" s="20">
        <f t="shared" si="5"/>
        <v>0</v>
      </c>
      <c r="U18" s="20">
        <f t="shared" si="5"/>
        <v>0</v>
      </c>
      <c r="V18" s="21">
        <f t="shared" si="6"/>
        <v>0</v>
      </c>
    </row>
    <row r="19" spans="1:22" s="138" customFormat="1" ht="18.75" customHeight="1" x14ac:dyDescent="0.25">
      <c r="A19" s="308" t="s">
        <v>88</v>
      </c>
      <c r="B19" s="307" t="s">
        <v>424</v>
      </c>
      <c r="C19" s="11">
        <v>75</v>
      </c>
      <c r="D19" s="11">
        <v>0</v>
      </c>
      <c r="E19" s="11">
        <v>0</v>
      </c>
      <c r="F19" s="11">
        <f t="shared" si="0"/>
        <v>75</v>
      </c>
      <c r="G19" s="11">
        <v>42</v>
      </c>
      <c r="H19" s="11">
        <v>0</v>
      </c>
      <c r="I19" s="11">
        <v>0</v>
      </c>
      <c r="J19" s="11">
        <f t="shared" si="1"/>
        <v>42</v>
      </c>
      <c r="K19" s="11">
        <f t="shared" si="2"/>
        <v>117</v>
      </c>
      <c r="L19" s="11">
        <f t="shared" si="2"/>
        <v>0</v>
      </c>
      <c r="M19" s="11">
        <f t="shared" si="2"/>
        <v>0</v>
      </c>
      <c r="N19" s="11">
        <f t="shared" si="3"/>
        <v>117</v>
      </c>
      <c r="O19" s="11">
        <v>5</v>
      </c>
      <c r="P19" s="11">
        <v>0</v>
      </c>
      <c r="Q19" s="11">
        <v>0</v>
      </c>
      <c r="R19" s="11">
        <f t="shared" si="4"/>
        <v>5</v>
      </c>
      <c r="S19" s="20">
        <f t="shared" si="5"/>
        <v>122</v>
      </c>
      <c r="T19" s="20">
        <f t="shared" si="5"/>
        <v>0</v>
      </c>
      <c r="U19" s="20">
        <f t="shared" si="5"/>
        <v>0</v>
      </c>
      <c r="V19" s="21">
        <f t="shared" si="6"/>
        <v>122</v>
      </c>
    </row>
    <row r="20" spans="1:22" s="138" customFormat="1" ht="18.75" customHeight="1" x14ac:dyDescent="0.25">
      <c r="A20" s="308" t="s">
        <v>89</v>
      </c>
      <c r="B20" s="307" t="s">
        <v>425</v>
      </c>
      <c r="C20" s="11">
        <v>0</v>
      </c>
      <c r="D20" s="11">
        <v>3</v>
      </c>
      <c r="E20" s="11">
        <v>0</v>
      </c>
      <c r="F20" s="11">
        <f t="shared" si="0"/>
        <v>3</v>
      </c>
      <c r="G20" s="11">
        <v>0</v>
      </c>
      <c r="H20" s="11">
        <v>0</v>
      </c>
      <c r="I20" s="11">
        <v>0</v>
      </c>
      <c r="J20" s="11">
        <f t="shared" si="1"/>
        <v>0</v>
      </c>
      <c r="K20" s="11">
        <f t="shared" si="2"/>
        <v>0</v>
      </c>
      <c r="L20" s="11">
        <f t="shared" si="2"/>
        <v>3</v>
      </c>
      <c r="M20" s="11">
        <f t="shared" si="2"/>
        <v>0</v>
      </c>
      <c r="N20" s="11">
        <f t="shared" si="3"/>
        <v>3</v>
      </c>
      <c r="O20" s="11">
        <v>0</v>
      </c>
      <c r="P20" s="11">
        <v>0</v>
      </c>
      <c r="Q20" s="11">
        <v>0</v>
      </c>
      <c r="R20" s="11">
        <f t="shared" si="4"/>
        <v>0</v>
      </c>
      <c r="S20" s="20">
        <f t="shared" si="5"/>
        <v>0</v>
      </c>
      <c r="T20" s="20">
        <f t="shared" si="5"/>
        <v>3</v>
      </c>
      <c r="U20" s="20">
        <f t="shared" si="5"/>
        <v>0</v>
      </c>
      <c r="V20" s="21">
        <f t="shared" si="6"/>
        <v>3</v>
      </c>
    </row>
    <row r="21" spans="1:22" s="138" customFormat="1" ht="18.75" customHeight="1" x14ac:dyDescent="0.25">
      <c r="A21" s="308" t="s">
        <v>90</v>
      </c>
      <c r="B21" s="307" t="s">
        <v>426</v>
      </c>
      <c r="C21" s="11">
        <v>150</v>
      </c>
      <c r="D21" s="11">
        <v>143</v>
      </c>
      <c r="E21" s="11">
        <v>0</v>
      </c>
      <c r="F21" s="11">
        <f t="shared" si="0"/>
        <v>293</v>
      </c>
      <c r="G21" s="11">
        <v>0</v>
      </c>
      <c r="H21" s="11">
        <v>30</v>
      </c>
      <c r="I21" s="11">
        <v>0</v>
      </c>
      <c r="J21" s="11">
        <f t="shared" si="1"/>
        <v>30</v>
      </c>
      <c r="K21" s="11">
        <f t="shared" si="2"/>
        <v>150</v>
      </c>
      <c r="L21" s="11">
        <f t="shared" si="2"/>
        <v>173</v>
      </c>
      <c r="M21" s="11">
        <f t="shared" si="2"/>
        <v>0</v>
      </c>
      <c r="N21" s="11">
        <f t="shared" si="3"/>
        <v>323</v>
      </c>
      <c r="O21" s="11">
        <v>56</v>
      </c>
      <c r="P21" s="11">
        <v>91</v>
      </c>
      <c r="Q21" s="11">
        <v>0</v>
      </c>
      <c r="R21" s="11">
        <f t="shared" si="4"/>
        <v>147</v>
      </c>
      <c r="S21" s="20">
        <f t="shared" si="5"/>
        <v>206</v>
      </c>
      <c r="T21" s="20">
        <f t="shared" si="5"/>
        <v>264</v>
      </c>
      <c r="U21" s="20">
        <f t="shared" si="5"/>
        <v>0</v>
      </c>
      <c r="V21" s="21">
        <f t="shared" si="6"/>
        <v>470</v>
      </c>
    </row>
    <row r="22" spans="1:22" s="138" customFormat="1" ht="18.75" customHeight="1" x14ac:dyDescent="0.25">
      <c r="A22" s="308" t="s">
        <v>91</v>
      </c>
      <c r="B22" s="307" t="s">
        <v>427</v>
      </c>
      <c r="C22" s="11">
        <v>188</v>
      </c>
      <c r="D22" s="11">
        <v>33</v>
      </c>
      <c r="E22" s="11">
        <v>0</v>
      </c>
      <c r="F22" s="11">
        <f t="shared" si="0"/>
        <v>221</v>
      </c>
      <c r="G22" s="11">
        <v>0</v>
      </c>
      <c r="H22" s="11">
        <v>0</v>
      </c>
      <c r="I22" s="11">
        <v>0</v>
      </c>
      <c r="J22" s="11">
        <f t="shared" si="1"/>
        <v>0</v>
      </c>
      <c r="K22" s="11">
        <f t="shared" si="2"/>
        <v>188</v>
      </c>
      <c r="L22" s="11">
        <f t="shared" si="2"/>
        <v>33</v>
      </c>
      <c r="M22" s="11">
        <f t="shared" si="2"/>
        <v>0</v>
      </c>
      <c r="N22" s="11">
        <f t="shared" si="3"/>
        <v>221</v>
      </c>
      <c r="O22" s="11">
        <v>10</v>
      </c>
      <c r="P22" s="11">
        <v>42</v>
      </c>
      <c r="Q22" s="11">
        <v>0</v>
      </c>
      <c r="R22" s="11">
        <f t="shared" si="4"/>
        <v>52</v>
      </c>
      <c r="S22" s="20">
        <f t="shared" si="5"/>
        <v>198</v>
      </c>
      <c r="T22" s="20">
        <f t="shared" si="5"/>
        <v>75</v>
      </c>
      <c r="U22" s="20">
        <f t="shared" si="5"/>
        <v>0</v>
      </c>
      <c r="V22" s="21">
        <f t="shared" si="6"/>
        <v>273</v>
      </c>
    </row>
    <row r="23" spans="1:22" s="138" customFormat="1" ht="18.75" customHeight="1" x14ac:dyDescent="0.25">
      <c r="A23" s="308" t="s">
        <v>92</v>
      </c>
      <c r="B23" s="307" t="s">
        <v>428</v>
      </c>
      <c r="C23" s="11">
        <v>36</v>
      </c>
      <c r="D23" s="11">
        <v>60</v>
      </c>
      <c r="E23" s="11">
        <v>0</v>
      </c>
      <c r="F23" s="11">
        <f t="shared" si="0"/>
        <v>96</v>
      </c>
      <c r="G23" s="11">
        <v>0</v>
      </c>
      <c r="H23" s="11">
        <v>0</v>
      </c>
      <c r="I23" s="11">
        <v>0</v>
      </c>
      <c r="J23" s="11">
        <f t="shared" si="1"/>
        <v>0</v>
      </c>
      <c r="K23" s="11">
        <f t="shared" si="2"/>
        <v>36</v>
      </c>
      <c r="L23" s="11">
        <f t="shared" si="2"/>
        <v>60</v>
      </c>
      <c r="M23" s="11">
        <f t="shared" si="2"/>
        <v>0</v>
      </c>
      <c r="N23" s="11">
        <f t="shared" si="3"/>
        <v>96</v>
      </c>
      <c r="O23" s="11">
        <v>0</v>
      </c>
      <c r="P23" s="11">
        <v>20</v>
      </c>
      <c r="Q23" s="11">
        <v>0</v>
      </c>
      <c r="R23" s="11">
        <f t="shared" si="4"/>
        <v>20</v>
      </c>
      <c r="S23" s="20">
        <f t="shared" si="5"/>
        <v>36</v>
      </c>
      <c r="T23" s="20">
        <f t="shared" si="5"/>
        <v>80</v>
      </c>
      <c r="U23" s="20">
        <f t="shared" si="5"/>
        <v>0</v>
      </c>
      <c r="V23" s="21">
        <f t="shared" si="6"/>
        <v>116</v>
      </c>
    </row>
    <row r="24" spans="1:22" s="138" customFormat="1" ht="18.75" customHeight="1" x14ac:dyDescent="0.25">
      <c r="A24" s="308" t="s">
        <v>93</v>
      </c>
      <c r="B24" s="307" t="s">
        <v>409</v>
      </c>
      <c r="C24" s="11">
        <v>99</v>
      </c>
      <c r="D24" s="11">
        <v>0</v>
      </c>
      <c r="E24" s="11">
        <v>0</v>
      </c>
      <c r="F24" s="11">
        <f t="shared" si="0"/>
        <v>99</v>
      </c>
      <c r="G24" s="11">
        <v>0</v>
      </c>
      <c r="H24" s="11">
        <v>0</v>
      </c>
      <c r="I24" s="11">
        <v>0</v>
      </c>
      <c r="J24" s="11">
        <f t="shared" si="1"/>
        <v>0</v>
      </c>
      <c r="K24" s="11">
        <f t="shared" si="2"/>
        <v>99</v>
      </c>
      <c r="L24" s="11">
        <f t="shared" si="2"/>
        <v>0</v>
      </c>
      <c r="M24" s="11">
        <f t="shared" si="2"/>
        <v>0</v>
      </c>
      <c r="N24" s="11">
        <f t="shared" si="3"/>
        <v>99</v>
      </c>
      <c r="O24" s="11">
        <v>0</v>
      </c>
      <c r="P24" s="11">
        <v>2</v>
      </c>
      <c r="Q24" s="11">
        <v>0</v>
      </c>
      <c r="R24" s="11">
        <f t="shared" si="4"/>
        <v>2</v>
      </c>
      <c r="S24" s="20">
        <f t="shared" si="5"/>
        <v>99</v>
      </c>
      <c r="T24" s="20">
        <f t="shared" si="5"/>
        <v>2</v>
      </c>
      <c r="U24" s="20">
        <f t="shared" si="5"/>
        <v>0</v>
      </c>
      <c r="V24" s="21">
        <f t="shared" si="6"/>
        <v>101</v>
      </c>
    </row>
    <row r="25" spans="1:22" s="138" customFormat="1" ht="18.75" customHeight="1" x14ac:dyDescent="0.25">
      <c r="A25" s="308" t="s">
        <v>94</v>
      </c>
      <c r="B25" s="307" t="s">
        <v>429</v>
      </c>
      <c r="C25" s="11">
        <v>58</v>
      </c>
      <c r="D25" s="11">
        <v>406</v>
      </c>
      <c r="E25" s="11">
        <v>0</v>
      </c>
      <c r="F25" s="11">
        <f t="shared" si="0"/>
        <v>464</v>
      </c>
      <c r="G25" s="11">
        <v>46</v>
      </c>
      <c r="H25" s="11">
        <v>0</v>
      </c>
      <c r="I25" s="11">
        <v>0</v>
      </c>
      <c r="J25" s="11">
        <f t="shared" si="1"/>
        <v>46</v>
      </c>
      <c r="K25" s="11">
        <f t="shared" si="2"/>
        <v>104</v>
      </c>
      <c r="L25" s="11">
        <f t="shared" si="2"/>
        <v>406</v>
      </c>
      <c r="M25" s="11">
        <f t="shared" si="2"/>
        <v>0</v>
      </c>
      <c r="N25" s="11">
        <f t="shared" si="3"/>
        <v>510</v>
      </c>
      <c r="O25" s="11">
        <v>237</v>
      </c>
      <c r="P25" s="11">
        <v>676</v>
      </c>
      <c r="Q25" s="11">
        <v>0</v>
      </c>
      <c r="R25" s="11">
        <f t="shared" si="4"/>
        <v>913</v>
      </c>
      <c r="S25" s="20">
        <f t="shared" si="5"/>
        <v>341</v>
      </c>
      <c r="T25" s="20">
        <f t="shared" si="5"/>
        <v>1082</v>
      </c>
      <c r="U25" s="20">
        <f t="shared" si="5"/>
        <v>0</v>
      </c>
      <c r="V25" s="21">
        <f t="shared" si="6"/>
        <v>1423</v>
      </c>
    </row>
    <row r="26" spans="1:22" s="138" customFormat="1" ht="18.75" customHeight="1" x14ac:dyDescent="0.25">
      <c r="A26" s="308" t="s">
        <v>430</v>
      </c>
      <c r="B26" s="307" t="s">
        <v>431</v>
      </c>
      <c r="C26" s="11">
        <v>179</v>
      </c>
      <c r="D26" s="11">
        <v>51</v>
      </c>
      <c r="E26" s="11">
        <v>0</v>
      </c>
      <c r="F26" s="11">
        <f t="shared" ref="F26:F30" si="7">SUM(C26:E26)</f>
        <v>230</v>
      </c>
      <c r="G26" s="11">
        <v>0</v>
      </c>
      <c r="H26" s="11">
        <v>0</v>
      </c>
      <c r="I26" s="11">
        <v>0</v>
      </c>
      <c r="J26" s="11">
        <f t="shared" ref="J26:J30" si="8">SUM(G26:I26)</f>
        <v>0</v>
      </c>
      <c r="K26" s="11">
        <f t="shared" ref="K26:K30" si="9">SUM(G26,C26)</f>
        <v>179</v>
      </c>
      <c r="L26" s="11">
        <f t="shared" ref="L26:L30" si="10">SUM(H26,D26)</f>
        <v>51</v>
      </c>
      <c r="M26" s="11">
        <f t="shared" ref="M26:M30" si="11">SUM(I26,E26)</f>
        <v>0</v>
      </c>
      <c r="N26" s="11">
        <f t="shared" ref="N26:N30" si="12">SUM(K26:M26)</f>
        <v>230</v>
      </c>
      <c r="O26" s="11">
        <v>42</v>
      </c>
      <c r="P26" s="11">
        <v>0</v>
      </c>
      <c r="Q26" s="11">
        <v>0</v>
      </c>
      <c r="R26" s="11">
        <f t="shared" ref="R26:R30" si="13">SUM(O26:Q26)</f>
        <v>42</v>
      </c>
      <c r="S26" s="20">
        <f t="shared" ref="S26:S30" si="14">SUM(O26,K26)</f>
        <v>221</v>
      </c>
      <c r="T26" s="20">
        <f t="shared" ref="T26:T30" si="15">SUM(P26,L26)</f>
        <v>51</v>
      </c>
      <c r="U26" s="20">
        <f t="shared" ref="U26:U30" si="16">SUM(Q26,M26)</f>
        <v>0</v>
      </c>
      <c r="V26" s="21">
        <f t="shared" ref="V26:V30" si="17">SUM(S26:U26)</f>
        <v>272</v>
      </c>
    </row>
    <row r="27" spans="1:22" s="138" customFormat="1" ht="18.75" customHeight="1" x14ac:dyDescent="0.25">
      <c r="A27" s="308" t="s">
        <v>432</v>
      </c>
      <c r="B27" s="307" t="s">
        <v>433</v>
      </c>
      <c r="C27" s="11">
        <v>3873</v>
      </c>
      <c r="D27" s="11">
        <v>1402</v>
      </c>
      <c r="E27" s="11">
        <v>0</v>
      </c>
      <c r="F27" s="11">
        <f t="shared" si="7"/>
        <v>5275</v>
      </c>
      <c r="G27" s="11">
        <v>45</v>
      </c>
      <c r="H27" s="11">
        <v>37</v>
      </c>
      <c r="I27" s="11">
        <v>0</v>
      </c>
      <c r="J27" s="11">
        <f t="shared" si="8"/>
        <v>82</v>
      </c>
      <c r="K27" s="11">
        <f t="shared" si="9"/>
        <v>3918</v>
      </c>
      <c r="L27" s="11">
        <f t="shared" si="10"/>
        <v>1439</v>
      </c>
      <c r="M27" s="11">
        <f t="shared" si="11"/>
        <v>0</v>
      </c>
      <c r="N27" s="11">
        <f t="shared" si="12"/>
        <v>5357</v>
      </c>
      <c r="O27" s="11">
        <v>768</v>
      </c>
      <c r="P27" s="11">
        <v>1126</v>
      </c>
      <c r="Q27" s="11">
        <v>0</v>
      </c>
      <c r="R27" s="11">
        <f t="shared" si="13"/>
        <v>1894</v>
      </c>
      <c r="S27" s="20">
        <f t="shared" si="14"/>
        <v>4686</v>
      </c>
      <c r="T27" s="20">
        <f t="shared" si="15"/>
        <v>2565</v>
      </c>
      <c r="U27" s="20">
        <f t="shared" si="16"/>
        <v>0</v>
      </c>
      <c r="V27" s="21">
        <f t="shared" si="17"/>
        <v>7251</v>
      </c>
    </row>
    <row r="28" spans="1:22" s="138" customFormat="1" ht="18.75" customHeight="1" x14ac:dyDescent="0.25">
      <c r="A28" s="308" t="s">
        <v>434</v>
      </c>
      <c r="B28" s="307" t="s">
        <v>435</v>
      </c>
      <c r="C28" s="11">
        <v>0</v>
      </c>
      <c r="D28" s="11">
        <v>0</v>
      </c>
      <c r="E28" s="11">
        <v>0</v>
      </c>
      <c r="F28" s="11">
        <f t="shared" si="7"/>
        <v>0</v>
      </c>
      <c r="G28" s="11">
        <v>0</v>
      </c>
      <c r="H28" s="11">
        <v>0</v>
      </c>
      <c r="I28" s="11">
        <v>0</v>
      </c>
      <c r="J28" s="11">
        <f t="shared" si="8"/>
        <v>0</v>
      </c>
      <c r="K28" s="11">
        <f t="shared" si="9"/>
        <v>0</v>
      </c>
      <c r="L28" s="11">
        <f t="shared" si="10"/>
        <v>0</v>
      </c>
      <c r="M28" s="11">
        <f t="shared" si="11"/>
        <v>0</v>
      </c>
      <c r="N28" s="11">
        <f t="shared" si="12"/>
        <v>0</v>
      </c>
      <c r="O28" s="11">
        <v>0</v>
      </c>
      <c r="P28" s="11">
        <v>0</v>
      </c>
      <c r="Q28" s="11">
        <v>0</v>
      </c>
      <c r="R28" s="11">
        <f t="shared" si="13"/>
        <v>0</v>
      </c>
      <c r="S28" s="20">
        <f t="shared" si="14"/>
        <v>0</v>
      </c>
      <c r="T28" s="20">
        <f t="shared" si="15"/>
        <v>0</v>
      </c>
      <c r="U28" s="20">
        <f t="shared" si="16"/>
        <v>0</v>
      </c>
      <c r="V28" s="21">
        <f t="shared" si="17"/>
        <v>0</v>
      </c>
    </row>
    <row r="29" spans="1:22" s="138" customFormat="1" ht="18.75" customHeight="1" x14ac:dyDescent="0.25">
      <c r="A29" s="310" t="s">
        <v>436</v>
      </c>
      <c r="B29" s="307" t="s">
        <v>437</v>
      </c>
      <c r="C29" s="11">
        <v>0</v>
      </c>
      <c r="D29" s="11">
        <v>0</v>
      </c>
      <c r="E29" s="11">
        <v>0</v>
      </c>
      <c r="F29" s="11">
        <f t="shared" si="7"/>
        <v>0</v>
      </c>
      <c r="G29" s="11">
        <v>0</v>
      </c>
      <c r="H29" s="11">
        <v>0</v>
      </c>
      <c r="I29" s="11">
        <v>0</v>
      </c>
      <c r="J29" s="11">
        <f t="shared" si="8"/>
        <v>0</v>
      </c>
      <c r="K29" s="11">
        <f t="shared" si="9"/>
        <v>0</v>
      </c>
      <c r="L29" s="11">
        <f t="shared" si="10"/>
        <v>0</v>
      </c>
      <c r="M29" s="11">
        <f t="shared" si="11"/>
        <v>0</v>
      </c>
      <c r="N29" s="11">
        <f t="shared" si="12"/>
        <v>0</v>
      </c>
      <c r="O29" s="11">
        <v>0</v>
      </c>
      <c r="P29" s="11">
        <v>0</v>
      </c>
      <c r="Q29" s="11">
        <v>0</v>
      </c>
      <c r="R29" s="11">
        <f t="shared" si="13"/>
        <v>0</v>
      </c>
      <c r="S29" s="20">
        <f t="shared" si="14"/>
        <v>0</v>
      </c>
      <c r="T29" s="20">
        <f t="shared" si="15"/>
        <v>0</v>
      </c>
      <c r="U29" s="20">
        <f t="shared" si="16"/>
        <v>0</v>
      </c>
      <c r="V29" s="21">
        <f t="shared" si="17"/>
        <v>0</v>
      </c>
    </row>
    <row r="30" spans="1:22" s="138" customFormat="1" ht="18.75" customHeight="1" x14ac:dyDescent="0.25">
      <c r="A30" s="218" t="s">
        <v>411</v>
      </c>
      <c r="B30" s="219" t="s">
        <v>412</v>
      </c>
      <c r="C30" s="11">
        <v>0</v>
      </c>
      <c r="D30" s="11">
        <v>0</v>
      </c>
      <c r="E30" s="11">
        <v>0</v>
      </c>
      <c r="F30" s="11">
        <f t="shared" si="7"/>
        <v>0</v>
      </c>
      <c r="G30" s="11">
        <v>0</v>
      </c>
      <c r="H30" s="11">
        <v>0</v>
      </c>
      <c r="I30" s="11">
        <v>0</v>
      </c>
      <c r="J30" s="11">
        <f t="shared" si="8"/>
        <v>0</v>
      </c>
      <c r="K30" s="11">
        <f t="shared" si="9"/>
        <v>0</v>
      </c>
      <c r="L30" s="11">
        <f t="shared" si="10"/>
        <v>0</v>
      </c>
      <c r="M30" s="11">
        <f t="shared" si="11"/>
        <v>0</v>
      </c>
      <c r="N30" s="11">
        <f t="shared" si="12"/>
        <v>0</v>
      </c>
      <c r="O30" s="11">
        <v>0</v>
      </c>
      <c r="P30" s="11">
        <v>0</v>
      </c>
      <c r="Q30" s="11">
        <v>0</v>
      </c>
      <c r="R30" s="11">
        <f t="shared" si="13"/>
        <v>0</v>
      </c>
      <c r="S30" s="20">
        <f t="shared" si="14"/>
        <v>0</v>
      </c>
      <c r="T30" s="20">
        <f t="shared" si="15"/>
        <v>0</v>
      </c>
      <c r="U30" s="20">
        <f t="shared" si="16"/>
        <v>0</v>
      </c>
      <c r="V30" s="21">
        <f t="shared" si="17"/>
        <v>0</v>
      </c>
    </row>
    <row r="31" spans="1:22" s="138" customFormat="1" ht="18.75" customHeight="1" thickBot="1" x14ac:dyDescent="0.3">
      <c r="A31" s="294"/>
      <c r="B31" s="295" t="s">
        <v>0</v>
      </c>
      <c r="C31" s="237">
        <f>SUM(C9:C30)</f>
        <v>5128</v>
      </c>
      <c r="D31" s="237">
        <f t="shared" ref="D31:V31" si="18">SUM(D9:D30)</f>
        <v>2153</v>
      </c>
      <c r="E31" s="237">
        <f t="shared" si="18"/>
        <v>0</v>
      </c>
      <c r="F31" s="237">
        <f t="shared" si="18"/>
        <v>7281</v>
      </c>
      <c r="G31" s="237">
        <f t="shared" si="18"/>
        <v>133</v>
      </c>
      <c r="H31" s="237">
        <f t="shared" si="18"/>
        <v>67</v>
      </c>
      <c r="I31" s="237">
        <f t="shared" si="18"/>
        <v>0</v>
      </c>
      <c r="J31" s="237">
        <f t="shared" si="18"/>
        <v>200</v>
      </c>
      <c r="K31" s="237">
        <f t="shared" si="18"/>
        <v>5261</v>
      </c>
      <c r="L31" s="237">
        <f t="shared" si="18"/>
        <v>2220</v>
      </c>
      <c r="M31" s="237">
        <f t="shared" si="18"/>
        <v>0</v>
      </c>
      <c r="N31" s="237">
        <f t="shared" si="18"/>
        <v>7481</v>
      </c>
      <c r="O31" s="237">
        <f t="shared" si="18"/>
        <v>1208</v>
      </c>
      <c r="P31" s="237">
        <f t="shared" si="18"/>
        <v>1964</v>
      </c>
      <c r="Q31" s="237">
        <f t="shared" si="18"/>
        <v>0</v>
      </c>
      <c r="R31" s="237">
        <f t="shared" si="18"/>
        <v>3172</v>
      </c>
      <c r="S31" s="237">
        <f t="shared" si="18"/>
        <v>6469</v>
      </c>
      <c r="T31" s="237">
        <f t="shared" si="18"/>
        <v>4184</v>
      </c>
      <c r="U31" s="237">
        <f t="shared" si="18"/>
        <v>0</v>
      </c>
      <c r="V31" s="237">
        <f t="shared" si="18"/>
        <v>10653</v>
      </c>
    </row>
    <row r="32" spans="1:22" ht="13.5" customHeight="1" thickTop="1" x14ac:dyDescent="0.25">
      <c r="A32" s="24" t="s">
        <v>202</v>
      </c>
      <c r="B32" s="46"/>
      <c r="C32" s="22"/>
      <c r="D32" s="22"/>
      <c r="E32" s="22"/>
      <c r="F32" s="22"/>
      <c r="G32" s="22"/>
      <c r="H32" s="22"/>
      <c r="I32" s="22"/>
      <c r="J32" s="22"/>
      <c r="K32" s="22"/>
      <c r="L32" s="22"/>
      <c r="M32" s="22"/>
      <c r="N32" s="22"/>
      <c r="O32" s="22"/>
      <c r="P32" s="22"/>
      <c r="Q32" s="22"/>
    </row>
    <row r="33" spans="1:1" ht="12.75" customHeight="1" x14ac:dyDescent="0.2">
      <c r="A33" s="50" t="s">
        <v>357</v>
      </c>
    </row>
    <row r="34" spans="1:1" x14ac:dyDescent="0.2">
      <c r="A34" s="24" t="s">
        <v>350</v>
      </c>
    </row>
  </sheetData>
  <mergeCells count="5">
    <mergeCell ref="T6:T7"/>
    <mergeCell ref="A6:A8"/>
    <mergeCell ref="B6:B8"/>
    <mergeCell ref="A2:Q2"/>
    <mergeCell ref="A4:Q4"/>
  </mergeCells>
  <pageMargins left="0.7" right="0.7" top="0.75" bottom="0.75" header="0.3" footer="0.3"/>
  <pageSetup paperSize="281" scale="73" orientation="landscape" r:id="rId1"/>
  <headerFooter>
    <oddFooter>&amp;C39</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rgb="FF003300"/>
    <pageSetUpPr fitToPage="1"/>
  </sheetPr>
  <dimension ref="A1:F23"/>
  <sheetViews>
    <sheetView showGridLines="0" zoomScaleNormal="100" workbookViewId="0"/>
  </sheetViews>
  <sheetFormatPr baseColWidth="10" defaultRowHeight="12.75" x14ac:dyDescent="0.2"/>
  <cols>
    <col min="1" max="1" width="42.5703125" style="2" customWidth="1"/>
    <col min="2" max="2" width="13.85546875" style="2" customWidth="1"/>
    <col min="3" max="3" width="12.42578125" style="2" customWidth="1"/>
    <col min="4" max="4" width="12.5703125" style="2" customWidth="1"/>
    <col min="5" max="5" width="13.140625" style="2" customWidth="1"/>
    <col min="6" max="16384" width="11.42578125" style="2"/>
  </cols>
  <sheetData>
    <row r="1" spans="1:6" ht="15.75" x14ac:dyDescent="0.25">
      <c r="A1" s="52" t="str">
        <f>'Cuadro 1'!A3</f>
        <v>Febrero</v>
      </c>
      <c r="B1" s="14"/>
      <c r="C1" s="14"/>
      <c r="D1" s="14"/>
      <c r="E1" s="14"/>
    </row>
    <row r="2" spans="1:6" ht="18" customHeight="1" x14ac:dyDescent="0.25">
      <c r="A2" s="15" t="s">
        <v>321</v>
      </c>
      <c r="B2" s="16"/>
      <c r="C2" s="16"/>
      <c r="D2" s="16"/>
      <c r="E2" s="16"/>
    </row>
    <row r="3" spans="1:6" x14ac:dyDescent="0.2">
      <c r="A3" s="14"/>
      <c r="B3" s="14"/>
      <c r="C3" s="14"/>
      <c r="D3" s="14"/>
      <c r="E3" s="14"/>
    </row>
    <row r="4" spans="1:6" ht="41.25" customHeight="1" x14ac:dyDescent="0.25">
      <c r="A4" s="53" t="s">
        <v>283</v>
      </c>
      <c r="B4" s="17"/>
      <c r="C4" s="17"/>
      <c r="D4" s="17"/>
      <c r="E4" s="17"/>
    </row>
    <row r="5" spans="1:6" ht="13.5" customHeight="1" thickBot="1" x14ac:dyDescent="0.25">
      <c r="A5" s="14"/>
      <c r="B5" s="25"/>
      <c r="C5" s="25"/>
      <c r="D5" s="25"/>
      <c r="E5" s="25"/>
    </row>
    <row r="6" spans="1:6" s="138" customFormat="1" ht="15" customHeight="1" thickTop="1" x14ac:dyDescent="0.2">
      <c r="A6" s="280"/>
      <c r="B6" s="32" t="s">
        <v>28</v>
      </c>
      <c r="C6" s="32"/>
      <c r="D6" s="32"/>
      <c r="E6" s="280"/>
      <c r="F6" s="296" t="s">
        <v>14</v>
      </c>
    </row>
    <row r="7" spans="1:6" s="138" customFormat="1" ht="15" customHeight="1" x14ac:dyDescent="0.2">
      <c r="A7" s="37" t="s">
        <v>15</v>
      </c>
      <c r="B7" s="29" t="s">
        <v>16</v>
      </c>
      <c r="C7" s="29"/>
      <c r="D7" s="29"/>
      <c r="E7" s="260"/>
      <c r="F7" s="297" t="s">
        <v>17</v>
      </c>
    </row>
    <row r="8" spans="1:6" s="138" customFormat="1" ht="15" customHeight="1" x14ac:dyDescent="0.2">
      <c r="A8" s="298"/>
      <c r="B8" s="143" t="s">
        <v>3</v>
      </c>
      <c r="C8" s="143" t="s">
        <v>4</v>
      </c>
      <c r="D8" s="289" t="s">
        <v>412</v>
      </c>
      <c r="E8" s="143" t="s">
        <v>0</v>
      </c>
      <c r="F8" s="299" t="s">
        <v>12</v>
      </c>
    </row>
    <row r="9" spans="1:6" s="138" customFormat="1" ht="21.75" customHeight="1" x14ac:dyDescent="0.25">
      <c r="A9" s="300" t="s">
        <v>265</v>
      </c>
      <c r="B9" s="23"/>
      <c r="C9" s="11"/>
      <c r="D9" s="11"/>
      <c r="E9" s="11"/>
      <c r="F9" s="21"/>
    </row>
    <row r="10" spans="1:6" s="138" customFormat="1" ht="27.75" customHeight="1" x14ac:dyDescent="0.25">
      <c r="A10" s="301" t="s">
        <v>267</v>
      </c>
      <c r="B10" s="11"/>
      <c r="C10" s="11"/>
      <c r="D10" s="11"/>
      <c r="E10" s="11"/>
      <c r="F10" s="21"/>
    </row>
    <row r="11" spans="1:6" s="138" customFormat="1" ht="18.75" customHeight="1" x14ac:dyDescent="0.25">
      <c r="A11" s="302" t="s">
        <v>105</v>
      </c>
      <c r="B11" s="11">
        <v>18</v>
      </c>
      <c r="C11" s="11">
        <v>4</v>
      </c>
      <c r="D11" s="11">
        <v>0</v>
      </c>
      <c r="E11" s="11">
        <v>22</v>
      </c>
      <c r="F11" s="21">
        <v>41086.949000000001</v>
      </c>
    </row>
    <row r="12" spans="1:6" s="138" customFormat="1" ht="18.75" customHeight="1" x14ac:dyDescent="0.25">
      <c r="A12" s="302" t="s">
        <v>8</v>
      </c>
      <c r="B12" s="11">
        <v>0</v>
      </c>
      <c r="C12" s="11">
        <v>2</v>
      </c>
      <c r="D12" s="11">
        <v>0</v>
      </c>
      <c r="E12" s="11">
        <v>2</v>
      </c>
      <c r="F12" s="21">
        <v>2522.8110000000001</v>
      </c>
    </row>
    <row r="13" spans="1:6" s="138" customFormat="1" ht="18.75" customHeight="1" x14ac:dyDescent="0.25">
      <c r="A13" s="302" t="s">
        <v>9</v>
      </c>
      <c r="B13" s="11">
        <v>1</v>
      </c>
      <c r="C13" s="11">
        <v>0</v>
      </c>
      <c r="D13" s="11">
        <v>0</v>
      </c>
      <c r="E13" s="11">
        <v>1</v>
      </c>
      <c r="F13" s="21">
        <v>5596.241</v>
      </c>
    </row>
    <row r="14" spans="1:6" s="138" customFormat="1" ht="27.75" customHeight="1" x14ac:dyDescent="0.25">
      <c r="A14" s="301" t="s">
        <v>268</v>
      </c>
      <c r="B14" s="11"/>
      <c r="C14" s="11"/>
      <c r="D14" s="11"/>
      <c r="E14" s="11"/>
      <c r="F14" s="21"/>
    </row>
    <row r="15" spans="1:6" s="138" customFormat="1" ht="18.75" customHeight="1" x14ac:dyDescent="0.25">
      <c r="A15" s="302" t="s">
        <v>105</v>
      </c>
      <c r="B15" s="11">
        <v>0</v>
      </c>
      <c r="C15" s="11">
        <v>0</v>
      </c>
      <c r="D15" s="11">
        <v>0</v>
      </c>
      <c r="E15" s="11">
        <v>0</v>
      </c>
      <c r="F15" s="21">
        <v>0</v>
      </c>
    </row>
    <row r="16" spans="1:6" s="138" customFormat="1" ht="18.75" customHeight="1" x14ac:dyDescent="0.25">
      <c r="A16" s="302" t="s">
        <v>8</v>
      </c>
      <c r="B16" s="11">
        <v>0</v>
      </c>
      <c r="C16" s="11">
        <v>0</v>
      </c>
      <c r="D16" s="11">
        <v>0</v>
      </c>
      <c r="E16" s="11">
        <v>0</v>
      </c>
      <c r="F16" s="21">
        <v>0</v>
      </c>
    </row>
    <row r="17" spans="1:6" s="138" customFormat="1" ht="18.75" customHeight="1" x14ac:dyDescent="0.25">
      <c r="A17" s="302" t="s">
        <v>9</v>
      </c>
      <c r="B17" s="11">
        <v>0</v>
      </c>
      <c r="C17" s="11">
        <v>0</v>
      </c>
      <c r="D17" s="11">
        <v>0</v>
      </c>
      <c r="E17" s="11">
        <v>0</v>
      </c>
      <c r="F17" s="21">
        <v>0</v>
      </c>
    </row>
    <row r="18" spans="1:6" s="138" customFormat="1" ht="30.75" customHeight="1" x14ac:dyDescent="0.25">
      <c r="A18" s="300" t="s">
        <v>272</v>
      </c>
      <c r="B18" s="11"/>
      <c r="C18" s="11"/>
      <c r="D18" s="11"/>
      <c r="E18" s="11"/>
      <c r="F18" s="21"/>
    </row>
    <row r="19" spans="1:6" s="138" customFormat="1" ht="18.75" customHeight="1" x14ac:dyDescent="0.25">
      <c r="A19" s="302" t="s">
        <v>105</v>
      </c>
      <c r="B19" s="11">
        <v>0</v>
      </c>
      <c r="C19" s="11">
        <v>0</v>
      </c>
      <c r="D19" s="11">
        <v>0</v>
      </c>
      <c r="E19" s="11">
        <v>0</v>
      </c>
      <c r="F19" s="21">
        <v>0</v>
      </c>
    </row>
    <row r="20" spans="1:6" s="138" customFormat="1" ht="18.75" customHeight="1" x14ac:dyDescent="0.25">
      <c r="A20" s="302" t="s">
        <v>8</v>
      </c>
      <c r="B20" s="11">
        <v>0</v>
      </c>
      <c r="C20" s="11">
        <v>0</v>
      </c>
      <c r="D20" s="11">
        <v>0</v>
      </c>
      <c r="E20" s="11">
        <v>0</v>
      </c>
      <c r="F20" s="21">
        <v>0</v>
      </c>
    </row>
    <row r="21" spans="1:6" s="138" customFormat="1" ht="18.75" customHeight="1" x14ac:dyDescent="0.25">
      <c r="A21" s="302" t="s">
        <v>9</v>
      </c>
      <c r="B21" s="11">
        <v>0</v>
      </c>
      <c r="C21" s="11">
        <v>0</v>
      </c>
      <c r="D21" s="11">
        <v>0</v>
      </c>
      <c r="E21" s="11">
        <v>0</v>
      </c>
      <c r="F21" s="21">
        <v>0</v>
      </c>
    </row>
    <row r="22" spans="1:6" s="138" customFormat="1" ht="18.75" customHeight="1" thickBot="1" x14ac:dyDescent="0.3">
      <c r="A22" s="38" t="s">
        <v>0</v>
      </c>
      <c r="B22" s="237">
        <v>19</v>
      </c>
      <c r="C22" s="237">
        <v>6</v>
      </c>
      <c r="D22" s="237">
        <v>0</v>
      </c>
      <c r="E22" s="237">
        <v>25</v>
      </c>
      <c r="F22" s="237">
        <v>49206.001000000004</v>
      </c>
    </row>
    <row r="23" spans="1:6" ht="24.75" customHeight="1" thickTop="1" x14ac:dyDescent="0.2">
      <c r="A23" s="582" t="s">
        <v>284</v>
      </c>
      <c r="B23" s="472"/>
      <c r="C23" s="472"/>
      <c r="D23" s="472"/>
      <c r="E23" s="472"/>
    </row>
  </sheetData>
  <mergeCells count="1">
    <mergeCell ref="A23:E23"/>
  </mergeCells>
  <pageMargins left="0.7" right="0.7" top="0.75" bottom="0.75" header="0.3" footer="0.3"/>
  <pageSetup paperSize="281" scale="84" orientation="portrait" r:id="rId1"/>
  <headerFooter>
    <oddFooter>&amp;C40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3300"/>
    <pageSetUpPr fitToPage="1"/>
  </sheetPr>
  <dimension ref="A1:J33"/>
  <sheetViews>
    <sheetView showGridLines="0" zoomScale="85" zoomScaleNormal="85" workbookViewId="0"/>
  </sheetViews>
  <sheetFormatPr baseColWidth="10" defaultRowHeight="12.75" x14ac:dyDescent="0.2"/>
  <cols>
    <col min="1" max="1" width="9.42578125" bestFit="1" customWidth="1"/>
    <col min="2" max="2" width="50.85546875" customWidth="1"/>
    <col min="3" max="3" width="17.42578125" customWidth="1"/>
    <col min="4" max="4" width="20.28515625" customWidth="1"/>
    <col min="5" max="5" width="17.140625" customWidth="1"/>
    <col min="6" max="6" width="20.28515625" customWidth="1"/>
    <col min="7" max="7" width="11.42578125" bestFit="1" customWidth="1"/>
    <col min="8" max="8" width="10.28515625" bestFit="1" customWidth="1"/>
    <col min="9" max="9" width="21.7109375" customWidth="1"/>
    <col min="10" max="10" width="18" customWidth="1"/>
  </cols>
  <sheetData>
    <row r="1" spans="1:10" ht="15.75" x14ac:dyDescent="0.25">
      <c r="A1" s="52" t="str">
        <f>'Cuadro 1'!A3</f>
        <v>Febrero</v>
      </c>
    </row>
    <row r="2" spans="1:10" ht="18" customHeight="1" x14ac:dyDescent="0.25">
      <c r="B2" s="433" t="s">
        <v>155</v>
      </c>
      <c r="C2" s="433"/>
      <c r="D2" s="434"/>
      <c r="E2" s="434"/>
      <c r="F2" s="434"/>
      <c r="G2" s="434"/>
      <c r="H2" s="434"/>
      <c r="I2" s="434"/>
      <c r="J2" s="434"/>
    </row>
    <row r="3" spans="1:10" ht="21.75" customHeight="1" x14ac:dyDescent="0.2"/>
    <row r="4" spans="1:10" ht="31.5" customHeight="1" x14ac:dyDescent="0.25">
      <c r="A4" s="432" t="s">
        <v>355</v>
      </c>
      <c r="B4" s="434"/>
      <c r="C4" s="434"/>
      <c r="D4" s="434"/>
      <c r="E4" s="434"/>
      <c r="F4" s="434"/>
      <c r="G4" s="434"/>
      <c r="H4" s="434"/>
      <c r="I4" s="434"/>
      <c r="J4" s="434"/>
    </row>
    <row r="5" spans="1:10" ht="13.5" thickBot="1" x14ac:dyDescent="0.25"/>
    <row r="6" spans="1:10" s="3" customFormat="1" ht="34.5" customHeight="1" thickTop="1" x14ac:dyDescent="0.2">
      <c r="A6" s="447" t="s">
        <v>78</v>
      </c>
      <c r="B6" s="444" t="s">
        <v>353</v>
      </c>
      <c r="C6" s="463" t="s">
        <v>122</v>
      </c>
      <c r="D6" s="467"/>
      <c r="E6" s="468" t="s">
        <v>235</v>
      </c>
      <c r="F6" s="469"/>
      <c r="G6" s="469"/>
      <c r="H6" s="470"/>
      <c r="I6" s="444" t="s">
        <v>121</v>
      </c>
      <c r="J6" s="463" t="s">
        <v>112</v>
      </c>
    </row>
    <row r="7" spans="1:10" s="3" customFormat="1" ht="15" customHeight="1" x14ac:dyDescent="0.2">
      <c r="A7" s="460"/>
      <c r="B7" s="461"/>
      <c r="C7" s="90" t="s">
        <v>239</v>
      </c>
      <c r="D7" s="224" t="s">
        <v>227</v>
      </c>
      <c r="E7" s="212" t="s">
        <v>239</v>
      </c>
      <c r="F7" s="68" t="s">
        <v>227</v>
      </c>
      <c r="G7" s="211" t="s">
        <v>3</v>
      </c>
      <c r="H7" s="60" t="s">
        <v>4</v>
      </c>
      <c r="I7" s="462"/>
      <c r="J7" s="464"/>
    </row>
    <row r="8" spans="1:10" s="3" customFormat="1" ht="15.75" x14ac:dyDescent="0.25">
      <c r="A8" s="306" t="s">
        <v>79</v>
      </c>
      <c r="B8" s="307" t="s">
        <v>416</v>
      </c>
      <c r="C8" s="216">
        <v>0</v>
      </c>
      <c r="D8" s="216">
        <v>0</v>
      </c>
      <c r="E8" s="216">
        <v>0</v>
      </c>
      <c r="F8" s="216">
        <v>0</v>
      </c>
      <c r="G8" s="216">
        <v>0</v>
      </c>
      <c r="H8" s="216">
        <v>0</v>
      </c>
      <c r="I8" s="217">
        <v>0</v>
      </c>
      <c r="J8" s="216">
        <v>0</v>
      </c>
    </row>
    <row r="9" spans="1:10" s="3" customFormat="1" ht="15.75" x14ac:dyDescent="0.25">
      <c r="A9" s="308" t="s">
        <v>80</v>
      </c>
      <c r="B9" s="307" t="s">
        <v>407</v>
      </c>
      <c r="C9" s="216">
        <v>4</v>
      </c>
      <c r="D9" s="216">
        <v>0</v>
      </c>
      <c r="E9" s="216">
        <v>10693</v>
      </c>
      <c r="F9" s="216">
        <v>0</v>
      </c>
      <c r="G9" s="216">
        <v>9665</v>
      </c>
      <c r="H9" s="216">
        <v>1028</v>
      </c>
      <c r="I9" s="217">
        <v>24939652.864</v>
      </c>
      <c r="J9" s="216">
        <v>308233.32500000001</v>
      </c>
    </row>
    <row r="10" spans="1:10" s="3" customFormat="1" ht="15.75" x14ac:dyDescent="0.25">
      <c r="A10" s="308" t="s">
        <v>81</v>
      </c>
      <c r="B10" s="307" t="s">
        <v>417</v>
      </c>
      <c r="C10" s="216">
        <v>0</v>
      </c>
      <c r="D10" s="216">
        <v>0</v>
      </c>
      <c r="E10" s="216">
        <v>0</v>
      </c>
      <c r="F10" s="216">
        <v>0</v>
      </c>
      <c r="G10" s="216">
        <v>0</v>
      </c>
      <c r="H10" s="216">
        <v>0</v>
      </c>
      <c r="I10" s="217">
        <v>0</v>
      </c>
      <c r="J10" s="216">
        <v>0</v>
      </c>
    </row>
    <row r="11" spans="1:10" s="3" customFormat="1" ht="15.75" x14ac:dyDescent="0.25">
      <c r="A11" s="308" t="s">
        <v>82</v>
      </c>
      <c r="B11" s="307" t="s">
        <v>418</v>
      </c>
      <c r="C11" s="216">
        <v>0</v>
      </c>
      <c r="D11" s="216">
        <v>0</v>
      </c>
      <c r="E11" s="216">
        <v>0</v>
      </c>
      <c r="F11" s="216">
        <v>0</v>
      </c>
      <c r="G11" s="216">
        <v>0</v>
      </c>
      <c r="H11" s="216">
        <v>0</v>
      </c>
      <c r="I11" s="217">
        <v>0</v>
      </c>
      <c r="J11" s="216">
        <v>0</v>
      </c>
    </row>
    <row r="12" spans="1:10" s="3" customFormat="1" ht="15.75" x14ac:dyDescent="0.25">
      <c r="A12" s="308" t="s">
        <v>83</v>
      </c>
      <c r="B12" s="307" t="s">
        <v>419</v>
      </c>
      <c r="C12" s="216">
        <v>0</v>
      </c>
      <c r="D12" s="216">
        <v>0</v>
      </c>
      <c r="E12" s="216">
        <v>0</v>
      </c>
      <c r="F12" s="216">
        <v>0</v>
      </c>
      <c r="G12" s="216">
        <v>0</v>
      </c>
      <c r="H12" s="216">
        <v>0</v>
      </c>
      <c r="I12" s="217">
        <v>0</v>
      </c>
      <c r="J12" s="216">
        <v>0</v>
      </c>
    </row>
    <row r="13" spans="1:10" s="3" customFormat="1" ht="15.75" x14ac:dyDescent="0.25">
      <c r="A13" s="308" t="s">
        <v>84</v>
      </c>
      <c r="B13" s="307" t="s">
        <v>408</v>
      </c>
      <c r="C13" s="216">
        <v>0</v>
      </c>
      <c r="D13" s="216">
        <v>0</v>
      </c>
      <c r="E13" s="216">
        <v>0</v>
      </c>
      <c r="F13" s="216">
        <v>0</v>
      </c>
      <c r="G13" s="216">
        <v>0</v>
      </c>
      <c r="H13" s="216">
        <v>0</v>
      </c>
      <c r="I13" s="217">
        <v>0</v>
      </c>
      <c r="J13" s="216">
        <v>0</v>
      </c>
    </row>
    <row r="14" spans="1:10" s="3" customFormat="1" ht="15.75" x14ac:dyDescent="0.25">
      <c r="A14" s="308" t="s">
        <v>85</v>
      </c>
      <c r="B14" s="307" t="s">
        <v>420</v>
      </c>
      <c r="C14" s="216">
        <v>0</v>
      </c>
      <c r="D14" s="216">
        <v>0</v>
      </c>
      <c r="E14" s="216">
        <v>0</v>
      </c>
      <c r="F14" s="216">
        <v>0</v>
      </c>
      <c r="G14" s="216">
        <v>0</v>
      </c>
      <c r="H14" s="216">
        <v>0</v>
      </c>
      <c r="I14" s="217">
        <v>0</v>
      </c>
      <c r="J14" s="216">
        <v>0</v>
      </c>
    </row>
    <row r="15" spans="1:10" s="3" customFormat="1" ht="15.75" x14ac:dyDescent="0.25">
      <c r="A15" s="308" t="s">
        <v>86</v>
      </c>
      <c r="B15" s="307" t="s">
        <v>421</v>
      </c>
      <c r="C15" s="216">
        <v>0</v>
      </c>
      <c r="D15" s="216">
        <v>0</v>
      </c>
      <c r="E15" s="216">
        <v>0</v>
      </c>
      <c r="F15" s="216">
        <v>0</v>
      </c>
      <c r="G15" s="216">
        <v>0</v>
      </c>
      <c r="H15" s="216">
        <v>0</v>
      </c>
      <c r="I15" s="217">
        <v>0</v>
      </c>
      <c r="J15" s="216">
        <v>0</v>
      </c>
    </row>
    <row r="16" spans="1:10" s="3" customFormat="1" ht="15.75" x14ac:dyDescent="0.25">
      <c r="A16" s="308" t="s">
        <v>45</v>
      </c>
      <c r="B16" s="307" t="s">
        <v>422</v>
      </c>
      <c r="C16" s="216">
        <v>0</v>
      </c>
      <c r="D16" s="216">
        <v>0</v>
      </c>
      <c r="E16" s="216">
        <v>0</v>
      </c>
      <c r="F16" s="216">
        <v>0</v>
      </c>
      <c r="G16" s="216">
        <v>0</v>
      </c>
      <c r="H16" s="216">
        <v>0</v>
      </c>
      <c r="I16" s="217">
        <v>0</v>
      </c>
      <c r="J16" s="216">
        <v>0</v>
      </c>
    </row>
    <row r="17" spans="1:10" s="3" customFormat="1" ht="15.75" x14ac:dyDescent="0.25">
      <c r="A17" s="308" t="s">
        <v>87</v>
      </c>
      <c r="B17" s="307" t="s">
        <v>423</v>
      </c>
      <c r="C17" s="216">
        <v>0</v>
      </c>
      <c r="D17" s="216">
        <v>0</v>
      </c>
      <c r="E17" s="216">
        <v>0</v>
      </c>
      <c r="F17" s="216">
        <v>0</v>
      </c>
      <c r="G17" s="216">
        <v>0</v>
      </c>
      <c r="H17" s="216">
        <v>0</v>
      </c>
      <c r="I17" s="217">
        <v>0</v>
      </c>
      <c r="J17" s="216">
        <v>0</v>
      </c>
    </row>
    <row r="18" spans="1:10" s="3" customFormat="1" ht="15.75" x14ac:dyDescent="0.25">
      <c r="A18" s="308" t="s">
        <v>88</v>
      </c>
      <c r="B18" s="307" t="s">
        <v>424</v>
      </c>
      <c r="C18" s="216">
        <v>0</v>
      </c>
      <c r="D18" s="216">
        <v>0</v>
      </c>
      <c r="E18" s="216">
        <v>0</v>
      </c>
      <c r="F18" s="216">
        <v>0</v>
      </c>
      <c r="G18" s="216">
        <v>0</v>
      </c>
      <c r="H18" s="216">
        <v>0</v>
      </c>
      <c r="I18" s="217">
        <v>0</v>
      </c>
      <c r="J18" s="216">
        <v>0</v>
      </c>
    </row>
    <row r="19" spans="1:10" s="3" customFormat="1" ht="15.75" x14ac:dyDescent="0.25">
      <c r="A19" s="308" t="s">
        <v>89</v>
      </c>
      <c r="B19" s="307" t="s">
        <v>425</v>
      </c>
      <c r="C19" s="216">
        <v>0</v>
      </c>
      <c r="D19" s="216">
        <v>0</v>
      </c>
      <c r="E19" s="216">
        <v>0</v>
      </c>
      <c r="F19" s="216">
        <v>0</v>
      </c>
      <c r="G19" s="216">
        <v>0</v>
      </c>
      <c r="H19" s="216">
        <v>0</v>
      </c>
      <c r="I19" s="217">
        <v>0</v>
      </c>
      <c r="J19" s="216">
        <v>0</v>
      </c>
    </row>
    <row r="20" spans="1:10" s="3" customFormat="1" ht="15.75" x14ac:dyDescent="0.25">
      <c r="A20" s="308" t="s">
        <v>90</v>
      </c>
      <c r="B20" s="307" t="s">
        <v>426</v>
      </c>
      <c r="C20" s="216">
        <v>0</v>
      </c>
      <c r="D20" s="216">
        <v>0</v>
      </c>
      <c r="E20" s="216">
        <v>0</v>
      </c>
      <c r="F20" s="216">
        <v>0</v>
      </c>
      <c r="G20" s="216">
        <v>0</v>
      </c>
      <c r="H20" s="216">
        <v>0</v>
      </c>
      <c r="I20" s="217">
        <v>0</v>
      </c>
      <c r="J20" s="216">
        <v>0</v>
      </c>
    </row>
    <row r="21" spans="1:10" s="3" customFormat="1" ht="15.75" x14ac:dyDescent="0.25">
      <c r="A21" s="308" t="s">
        <v>91</v>
      </c>
      <c r="B21" s="307" t="s">
        <v>427</v>
      </c>
      <c r="C21" s="216">
        <v>0</v>
      </c>
      <c r="D21" s="216">
        <v>0</v>
      </c>
      <c r="E21" s="216">
        <v>0</v>
      </c>
      <c r="F21" s="216">
        <v>0</v>
      </c>
      <c r="G21" s="216">
        <v>0</v>
      </c>
      <c r="H21" s="216">
        <v>0</v>
      </c>
      <c r="I21" s="217">
        <v>0</v>
      </c>
      <c r="J21" s="216">
        <v>0</v>
      </c>
    </row>
    <row r="22" spans="1:10" s="3" customFormat="1" ht="15.75" x14ac:dyDescent="0.25">
      <c r="A22" s="308" t="s">
        <v>92</v>
      </c>
      <c r="B22" s="307" t="s">
        <v>428</v>
      </c>
      <c r="C22" s="216">
        <v>0</v>
      </c>
      <c r="D22" s="216">
        <v>0</v>
      </c>
      <c r="E22" s="216">
        <v>0</v>
      </c>
      <c r="F22" s="216">
        <v>0</v>
      </c>
      <c r="G22" s="216">
        <v>0</v>
      </c>
      <c r="H22" s="216">
        <v>0</v>
      </c>
      <c r="I22" s="217">
        <v>0</v>
      </c>
      <c r="J22" s="216">
        <v>0</v>
      </c>
    </row>
    <row r="23" spans="1:10" s="3" customFormat="1" ht="15.75" x14ac:dyDescent="0.25">
      <c r="A23" s="308" t="s">
        <v>93</v>
      </c>
      <c r="B23" s="307" t="s">
        <v>409</v>
      </c>
      <c r="C23" s="216">
        <v>1</v>
      </c>
      <c r="D23" s="216">
        <v>0</v>
      </c>
      <c r="E23" s="216">
        <v>9336</v>
      </c>
      <c r="F23" s="216">
        <v>0</v>
      </c>
      <c r="G23" s="216">
        <v>3428</v>
      </c>
      <c r="H23" s="216">
        <v>5908</v>
      </c>
      <c r="I23" s="217">
        <v>13468968.057</v>
      </c>
      <c r="J23" s="216">
        <v>91869.777000000002</v>
      </c>
    </row>
    <row r="24" spans="1:10" s="3" customFormat="1" ht="15.75" x14ac:dyDescent="0.25">
      <c r="A24" s="308" t="s">
        <v>94</v>
      </c>
      <c r="B24" s="307" t="s">
        <v>429</v>
      </c>
      <c r="C24" s="216">
        <v>0</v>
      </c>
      <c r="D24" s="216">
        <v>0</v>
      </c>
      <c r="E24" s="216">
        <v>0</v>
      </c>
      <c r="F24" s="216">
        <v>0</v>
      </c>
      <c r="G24" s="216">
        <v>0</v>
      </c>
      <c r="H24" s="216">
        <v>0</v>
      </c>
      <c r="I24" s="217">
        <v>0</v>
      </c>
      <c r="J24" s="216">
        <v>0</v>
      </c>
    </row>
    <row r="25" spans="1:10" s="3" customFormat="1" ht="15.75" x14ac:dyDescent="0.25">
      <c r="A25" s="308" t="s">
        <v>430</v>
      </c>
      <c r="B25" s="307" t="s">
        <v>431</v>
      </c>
      <c r="C25" s="216">
        <v>0</v>
      </c>
      <c r="D25" s="216">
        <v>0</v>
      </c>
      <c r="E25" s="216">
        <v>0</v>
      </c>
      <c r="F25" s="216">
        <v>0</v>
      </c>
      <c r="G25" s="216">
        <v>0</v>
      </c>
      <c r="H25" s="216">
        <v>0</v>
      </c>
      <c r="I25" s="217">
        <v>0</v>
      </c>
      <c r="J25" s="216">
        <v>0</v>
      </c>
    </row>
    <row r="26" spans="1:10" s="3" customFormat="1" ht="15.75" x14ac:dyDescent="0.25">
      <c r="A26" s="308" t="s">
        <v>432</v>
      </c>
      <c r="B26" s="307" t="s">
        <v>433</v>
      </c>
      <c r="C26" s="216">
        <v>0</v>
      </c>
      <c r="D26" s="216">
        <v>0</v>
      </c>
      <c r="E26" s="216">
        <v>0</v>
      </c>
      <c r="F26" s="216">
        <v>0</v>
      </c>
      <c r="G26" s="216">
        <v>0</v>
      </c>
      <c r="H26" s="216">
        <v>0</v>
      </c>
      <c r="I26" s="217">
        <v>0</v>
      </c>
      <c r="J26" s="216">
        <v>0</v>
      </c>
    </row>
    <row r="27" spans="1:10" s="3" customFormat="1" ht="15.75" x14ac:dyDescent="0.25">
      <c r="A27" s="308" t="s">
        <v>434</v>
      </c>
      <c r="B27" s="307" t="s">
        <v>435</v>
      </c>
      <c r="C27" s="216">
        <v>0</v>
      </c>
      <c r="D27" s="216">
        <v>0</v>
      </c>
      <c r="E27" s="216">
        <v>0</v>
      </c>
      <c r="F27" s="216">
        <v>0</v>
      </c>
      <c r="G27" s="216">
        <v>0</v>
      </c>
      <c r="H27" s="216">
        <v>0</v>
      </c>
      <c r="I27" s="217">
        <v>0</v>
      </c>
      <c r="J27" s="216">
        <v>0</v>
      </c>
    </row>
    <row r="28" spans="1:10" s="3" customFormat="1" ht="15.75" x14ac:dyDescent="0.25">
      <c r="A28" s="310" t="s">
        <v>436</v>
      </c>
      <c r="B28" s="307" t="s">
        <v>437</v>
      </c>
      <c r="C28" s="216">
        <v>0</v>
      </c>
      <c r="D28" s="216">
        <v>0</v>
      </c>
      <c r="E28" s="216">
        <v>0</v>
      </c>
      <c r="F28" s="216">
        <v>0</v>
      </c>
      <c r="G28" s="216">
        <v>0</v>
      </c>
      <c r="H28" s="216">
        <v>0</v>
      </c>
      <c r="I28" s="217">
        <v>0</v>
      </c>
      <c r="J28" s="216">
        <v>0</v>
      </c>
    </row>
    <row r="29" spans="1:10" s="3" customFormat="1" ht="15.75" x14ac:dyDescent="0.25">
      <c r="A29" s="218" t="s">
        <v>411</v>
      </c>
      <c r="B29" s="219" t="s">
        <v>412</v>
      </c>
      <c r="C29" s="216">
        <v>0</v>
      </c>
      <c r="D29" s="216">
        <v>0</v>
      </c>
      <c r="E29" s="216">
        <v>0</v>
      </c>
      <c r="F29" s="216">
        <v>0</v>
      </c>
      <c r="G29" s="216">
        <v>0</v>
      </c>
      <c r="H29" s="216">
        <v>0</v>
      </c>
      <c r="I29" s="217">
        <v>0</v>
      </c>
      <c r="J29" s="216">
        <v>0</v>
      </c>
    </row>
    <row r="30" spans="1:10" s="3" customFormat="1" ht="16.5" thickBot="1" x14ac:dyDescent="0.3">
      <c r="A30" s="225"/>
      <c r="B30" s="221" t="s">
        <v>0</v>
      </c>
      <c r="C30" s="226">
        <v>5</v>
      </c>
      <c r="D30" s="227">
        <v>0</v>
      </c>
      <c r="E30" s="227">
        <v>20029</v>
      </c>
      <c r="F30" s="227">
        <v>0</v>
      </c>
      <c r="G30" s="227">
        <v>13093</v>
      </c>
      <c r="H30" s="227">
        <v>6936</v>
      </c>
      <c r="I30" s="228">
        <v>38408620.921000004</v>
      </c>
      <c r="J30" s="227">
        <v>400103.10200000001</v>
      </c>
    </row>
    <row r="31" spans="1:10" ht="14.25" customHeight="1" thickTop="1" x14ac:dyDescent="0.25">
      <c r="A31" s="70" t="s">
        <v>354</v>
      </c>
      <c r="B31" s="71"/>
      <c r="C31" s="71"/>
      <c r="D31" s="72"/>
      <c r="E31" s="72"/>
      <c r="F31" s="72"/>
      <c r="G31" s="72"/>
      <c r="H31" s="72"/>
      <c r="I31" s="72"/>
      <c r="J31" s="72"/>
    </row>
    <row r="32" spans="1:10" ht="24.95" customHeight="1" x14ac:dyDescent="0.2">
      <c r="A32" s="465" t="s">
        <v>236</v>
      </c>
      <c r="B32" s="466"/>
      <c r="C32" s="466"/>
      <c r="D32" s="466"/>
      <c r="E32" s="466"/>
      <c r="F32" s="466"/>
      <c r="G32" s="466"/>
      <c r="H32" s="466"/>
      <c r="I32" s="466"/>
      <c r="J32" s="466"/>
    </row>
    <row r="33" spans="1:10" s="3" customFormat="1" ht="24.95" customHeight="1" x14ac:dyDescent="0.2">
      <c r="A33" s="429" t="s">
        <v>240</v>
      </c>
      <c r="B33" s="431"/>
      <c r="C33" s="431"/>
      <c r="D33" s="431"/>
      <c r="E33" s="431"/>
      <c r="F33" s="431"/>
      <c r="G33" s="431"/>
      <c r="H33" s="431"/>
      <c r="I33" s="431"/>
      <c r="J33" s="431"/>
    </row>
  </sheetData>
  <mergeCells count="10">
    <mergeCell ref="B2:J2"/>
    <mergeCell ref="A6:A7"/>
    <mergeCell ref="B6:B7"/>
    <mergeCell ref="A4:J4"/>
    <mergeCell ref="A33:J33"/>
    <mergeCell ref="I6:I7"/>
    <mergeCell ref="J6:J7"/>
    <mergeCell ref="A32:J32"/>
    <mergeCell ref="C6:D6"/>
    <mergeCell ref="E6:H6"/>
  </mergeCells>
  <pageMargins left="0.9055118110236221" right="0.70866141732283472" top="0.74803149606299213" bottom="0.74803149606299213" header="0.31496062992125984" footer="0.31496062992125984"/>
  <pageSetup paperSize="281" scale="75" orientation="landscape" r:id="rId1"/>
  <headerFooter>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3300"/>
    <pageSetUpPr fitToPage="1"/>
  </sheetPr>
  <dimension ref="A1:I28"/>
  <sheetViews>
    <sheetView showGridLines="0" zoomScale="85" zoomScaleNormal="85" workbookViewId="0"/>
  </sheetViews>
  <sheetFormatPr baseColWidth="10" defaultRowHeight="12.75" x14ac:dyDescent="0.2"/>
  <cols>
    <col min="1" max="1" width="33.140625" customWidth="1"/>
    <col min="2" max="2" width="17.140625" customWidth="1"/>
    <col min="3" max="3" width="20.5703125" customWidth="1"/>
    <col min="4" max="4" width="17.140625" customWidth="1"/>
    <col min="5" max="5" width="20.5703125" customWidth="1"/>
    <col min="6" max="6" width="11.7109375" customWidth="1"/>
    <col min="7" max="7" width="10" customWidth="1"/>
    <col min="8" max="8" width="16.85546875" customWidth="1"/>
    <col min="9" max="9" width="14.42578125" customWidth="1"/>
  </cols>
  <sheetData>
    <row r="1" spans="1:9" ht="15.75" x14ac:dyDescent="0.25">
      <c r="A1" s="52" t="str">
        <f>'Cuadro 1'!A3</f>
        <v>Febrero</v>
      </c>
      <c r="B1" s="52"/>
    </row>
    <row r="2" spans="1:9" ht="18" customHeight="1" x14ac:dyDescent="0.25">
      <c r="A2" s="433" t="s">
        <v>156</v>
      </c>
      <c r="B2" s="433"/>
      <c r="C2" s="434"/>
      <c r="D2" s="434"/>
      <c r="E2" s="434"/>
      <c r="F2" s="434"/>
      <c r="G2" s="434"/>
      <c r="H2" s="434"/>
      <c r="I2" s="434"/>
    </row>
    <row r="4" spans="1:9" ht="31.5" customHeight="1" x14ac:dyDescent="0.25">
      <c r="A4" s="432" t="s">
        <v>273</v>
      </c>
      <c r="B4" s="432"/>
      <c r="C4" s="433"/>
      <c r="D4" s="433"/>
      <c r="E4" s="433"/>
      <c r="F4" s="433"/>
      <c r="G4" s="433"/>
      <c r="H4" s="433"/>
      <c r="I4" s="433"/>
    </row>
    <row r="5" spans="1:9" ht="13.5" thickBot="1" x14ac:dyDescent="0.25"/>
    <row r="6" spans="1:9" s="3" customFormat="1" ht="30.75" customHeight="1" thickTop="1" x14ac:dyDescent="0.2">
      <c r="A6" s="473" t="s">
        <v>25</v>
      </c>
      <c r="B6" s="463" t="s">
        <v>113</v>
      </c>
      <c r="C6" s="475"/>
      <c r="D6" s="468" t="s">
        <v>237</v>
      </c>
      <c r="E6" s="469"/>
      <c r="F6" s="469"/>
      <c r="G6" s="470"/>
      <c r="H6" s="444" t="s">
        <v>123</v>
      </c>
      <c r="I6" s="463" t="s">
        <v>112</v>
      </c>
    </row>
    <row r="7" spans="1:9" s="3" customFormat="1" ht="18.75" customHeight="1" x14ac:dyDescent="0.2">
      <c r="A7" s="474"/>
      <c r="B7" s="90" t="s">
        <v>239</v>
      </c>
      <c r="C7" s="68" t="s">
        <v>227</v>
      </c>
      <c r="D7" s="212" t="s">
        <v>239</v>
      </c>
      <c r="E7" s="68" t="s">
        <v>227</v>
      </c>
      <c r="F7" s="211" t="s">
        <v>3</v>
      </c>
      <c r="G7" s="60" t="s">
        <v>4</v>
      </c>
      <c r="H7" s="462"/>
      <c r="I7" s="464"/>
    </row>
    <row r="8" spans="1:9" s="3" customFormat="1" ht="15.75" x14ac:dyDescent="0.25">
      <c r="A8" s="33" t="s">
        <v>29</v>
      </c>
      <c r="B8" s="216">
        <v>0</v>
      </c>
      <c r="C8" s="216">
        <v>0</v>
      </c>
      <c r="D8" s="216">
        <v>0</v>
      </c>
      <c r="E8" s="216">
        <v>0</v>
      </c>
      <c r="F8" s="216">
        <v>0</v>
      </c>
      <c r="G8" s="216">
        <v>0</v>
      </c>
      <c r="H8" s="217">
        <v>0</v>
      </c>
      <c r="I8" s="216">
        <v>0</v>
      </c>
    </row>
    <row r="9" spans="1:9" s="3" customFormat="1" ht="15.75" x14ac:dyDescent="0.25">
      <c r="A9" s="34" t="s">
        <v>30</v>
      </c>
      <c r="B9" s="216">
        <v>0</v>
      </c>
      <c r="C9" s="216">
        <v>0</v>
      </c>
      <c r="D9" s="216">
        <v>0</v>
      </c>
      <c r="E9" s="216">
        <v>0</v>
      </c>
      <c r="F9" s="216">
        <v>0</v>
      </c>
      <c r="G9" s="216">
        <v>0</v>
      </c>
      <c r="H9" s="217">
        <v>0</v>
      </c>
      <c r="I9" s="216">
        <v>0</v>
      </c>
    </row>
    <row r="10" spans="1:9" s="3" customFormat="1" ht="15.75" x14ac:dyDescent="0.25">
      <c r="A10" s="34" t="s">
        <v>31</v>
      </c>
      <c r="B10" s="216">
        <v>1</v>
      </c>
      <c r="C10" s="216">
        <v>0</v>
      </c>
      <c r="D10" s="216">
        <v>3950</v>
      </c>
      <c r="E10" s="216">
        <v>0</v>
      </c>
      <c r="F10" s="216">
        <v>3522</v>
      </c>
      <c r="G10" s="216">
        <v>428</v>
      </c>
      <c r="H10" s="217">
        <v>9657611.4910000004</v>
      </c>
      <c r="I10" s="216">
        <v>101142.264</v>
      </c>
    </row>
    <row r="11" spans="1:9" s="3" customFormat="1" ht="15.75" x14ac:dyDescent="0.25">
      <c r="A11" s="34" t="s">
        <v>32</v>
      </c>
      <c r="B11" s="216">
        <v>1</v>
      </c>
      <c r="C11" s="216">
        <v>0</v>
      </c>
      <c r="D11" s="216">
        <v>1489</v>
      </c>
      <c r="E11" s="216">
        <v>0</v>
      </c>
      <c r="F11" s="216">
        <v>1367</v>
      </c>
      <c r="G11" s="216">
        <v>122</v>
      </c>
      <c r="H11" s="217">
        <v>2722088.7209999999</v>
      </c>
      <c r="I11" s="216">
        <v>28050.334999999999</v>
      </c>
    </row>
    <row r="12" spans="1:9" s="3" customFormat="1" ht="15.75" x14ac:dyDescent="0.25">
      <c r="A12" s="34" t="s">
        <v>33</v>
      </c>
      <c r="B12" s="216">
        <v>0</v>
      </c>
      <c r="C12" s="216">
        <v>0</v>
      </c>
      <c r="D12" s="216">
        <v>0</v>
      </c>
      <c r="E12" s="216">
        <v>0</v>
      </c>
      <c r="F12" s="216">
        <v>0</v>
      </c>
      <c r="G12" s="216">
        <v>0</v>
      </c>
      <c r="H12" s="217">
        <v>0</v>
      </c>
      <c r="I12" s="216">
        <v>0</v>
      </c>
    </row>
    <row r="13" spans="1:9" s="3" customFormat="1" ht="15.75" x14ac:dyDescent="0.25">
      <c r="A13" s="34" t="s">
        <v>34</v>
      </c>
      <c r="B13" s="216">
        <v>1</v>
      </c>
      <c r="C13" s="216">
        <v>0</v>
      </c>
      <c r="D13" s="216">
        <v>1417</v>
      </c>
      <c r="E13" s="216">
        <v>0</v>
      </c>
      <c r="F13" s="216">
        <v>1305</v>
      </c>
      <c r="G13" s="216">
        <v>112</v>
      </c>
      <c r="H13" s="217">
        <v>3402719.18</v>
      </c>
      <c r="I13" s="216">
        <v>47864.603000000003</v>
      </c>
    </row>
    <row r="14" spans="1:9" s="3" customFormat="1" ht="15.75" x14ac:dyDescent="0.25">
      <c r="A14" s="34" t="s">
        <v>35</v>
      </c>
      <c r="B14" s="216">
        <v>1</v>
      </c>
      <c r="C14" s="216">
        <v>0</v>
      </c>
      <c r="D14" s="216">
        <v>3837</v>
      </c>
      <c r="E14" s="216">
        <v>0</v>
      </c>
      <c r="F14" s="216">
        <v>3471</v>
      </c>
      <c r="G14" s="216">
        <v>366</v>
      </c>
      <c r="H14" s="217">
        <v>9157233.4719999991</v>
      </c>
      <c r="I14" s="216">
        <v>131176.12299999999</v>
      </c>
    </row>
    <row r="15" spans="1:9" s="3" customFormat="1" ht="15.75" x14ac:dyDescent="0.25">
      <c r="A15" s="34" t="s">
        <v>36</v>
      </c>
      <c r="B15" s="216">
        <v>0</v>
      </c>
      <c r="C15" s="216">
        <v>0</v>
      </c>
      <c r="D15" s="216">
        <v>0</v>
      </c>
      <c r="E15" s="216">
        <v>0</v>
      </c>
      <c r="F15" s="216">
        <v>0</v>
      </c>
      <c r="G15" s="216">
        <v>0</v>
      </c>
      <c r="H15" s="217">
        <v>0</v>
      </c>
      <c r="I15" s="216">
        <v>0</v>
      </c>
    </row>
    <row r="16" spans="1:9" s="3" customFormat="1" ht="15.75" x14ac:dyDescent="0.25">
      <c r="A16" s="34" t="s">
        <v>410</v>
      </c>
      <c r="B16" s="216">
        <v>0</v>
      </c>
      <c r="C16" s="216">
        <v>0</v>
      </c>
      <c r="D16" s="216">
        <v>0</v>
      </c>
      <c r="E16" s="216">
        <v>0</v>
      </c>
      <c r="F16" s="216">
        <v>0</v>
      </c>
      <c r="G16" s="216">
        <v>0</v>
      </c>
      <c r="H16" s="217">
        <v>0</v>
      </c>
      <c r="I16" s="216">
        <v>0</v>
      </c>
    </row>
    <row r="17" spans="1:9" s="3" customFormat="1" ht="15.75" x14ac:dyDescent="0.25">
      <c r="A17" s="34" t="s">
        <v>37</v>
      </c>
      <c r="B17" s="216">
        <v>0</v>
      </c>
      <c r="C17" s="216">
        <v>0</v>
      </c>
      <c r="D17" s="216">
        <v>0</v>
      </c>
      <c r="E17" s="216">
        <v>0</v>
      </c>
      <c r="F17" s="216">
        <v>0</v>
      </c>
      <c r="G17" s="216">
        <v>0</v>
      </c>
      <c r="H17" s="217">
        <v>0</v>
      </c>
      <c r="I17" s="216">
        <v>0</v>
      </c>
    </row>
    <row r="18" spans="1:9" s="3" customFormat="1" ht="15.75" x14ac:dyDescent="0.25">
      <c r="A18" s="34" t="s">
        <v>38</v>
      </c>
      <c r="B18" s="216">
        <v>0</v>
      </c>
      <c r="C18" s="216">
        <v>0</v>
      </c>
      <c r="D18" s="216">
        <v>0</v>
      </c>
      <c r="E18" s="216">
        <v>0</v>
      </c>
      <c r="F18" s="216">
        <v>0</v>
      </c>
      <c r="G18" s="216">
        <v>0</v>
      </c>
      <c r="H18" s="217">
        <v>0</v>
      </c>
      <c r="I18" s="216">
        <v>0</v>
      </c>
    </row>
    <row r="19" spans="1:9" s="3" customFormat="1" ht="15.75" x14ac:dyDescent="0.25">
      <c r="A19" s="34" t="s">
        <v>39</v>
      </c>
      <c r="B19" s="216">
        <v>0</v>
      </c>
      <c r="C19" s="216">
        <v>0</v>
      </c>
      <c r="D19" s="216">
        <v>0</v>
      </c>
      <c r="E19" s="216">
        <v>0</v>
      </c>
      <c r="F19" s="216">
        <v>0</v>
      </c>
      <c r="G19" s="216">
        <v>0</v>
      </c>
      <c r="H19" s="217">
        <v>0</v>
      </c>
      <c r="I19" s="216">
        <v>0</v>
      </c>
    </row>
    <row r="20" spans="1:9" s="3" customFormat="1" ht="15.75" x14ac:dyDescent="0.25">
      <c r="A20" s="229" t="s">
        <v>40</v>
      </c>
      <c r="B20" s="216">
        <v>0</v>
      </c>
      <c r="C20" s="216">
        <v>0</v>
      </c>
      <c r="D20" s="216">
        <v>0</v>
      </c>
      <c r="E20" s="216">
        <v>0</v>
      </c>
      <c r="F20" s="216">
        <v>0</v>
      </c>
      <c r="G20" s="216">
        <v>0</v>
      </c>
      <c r="H20" s="217">
        <v>0</v>
      </c>
      <c r="I20" s="216">
        <v>0</v>
      </c>
    </row>
    <row r="21" spans="1:9" s="3" customFormat="1" ht="15.75" x14ac:dyDescent="0.25">
      <c r="A21" s="229" t="s">
        <v>41</v>
      </c>
      <c r="B21" s="216">
        <v>0</v>
      </c>
      <c r="C21" s="216">
        <v>0</v>
      </c>
      <c r="D21" s="216">
        <v>0</v>
      </c>
      <c r="E21" s="216">
        <v>0</v>
      </c>
      <c r="F21" s="216">
        <v>0</v>
      </c>
      <c r="G21" s="216">
        <v>0</v>
      </c>
      <c r="H21" s="217">
        <v>0</v>
      </c>
      <c r="I21" s="216">
        <v>0</v>
      </c>
    </row>
    <row r="22" spans="1:9" s="3" customFormat="1" ht="15.75" x14ac:dyDescent="0.25">
      <c r="A22" s="34" t="s">
        <v>42</v>
      </c>
      <c r="B22" s="216">
        <v>0</v>
      </c>
      <c r="C22" s="216">
        <v>0</v>
      </c>
      <c r="D22" s="216">
        <v>0</v>
      </c>
      <c r="E22" s="216">
        <v>0</v>
      </c>
      <c r="F22" s="216">
        <v>0</v>
      </c>
      <c r="G22" s="216">
        <v>0</v>
      </c>
      <c r="H22" s="217">
        <v>0</v>
      </c>
      <c r="I22" s="216">
        <v>0</v>
      </c>
    </row>
    <row r="23" spans="1:9" s="3" customFormat="1" ht="15.75" x14ac:dyDescent="0.25">
      <c r="A23" s="34" t="s">
        <v>43</v>
      </c>
      <c r="B23" s="216">
        <v>1</v>
      </c>
      <c r="C23" s="216">
        <v>0</v>
      </c>
      <c r="D23" s="216">
        <v>9336</v>
      </c>
      <c r="E23" s="216">
        <v>0</v>
      </c>
      <c r="F23" s="216">
        <v>3428</v>
      </c>
      <c r="G23" s="216">
        <v>5908</v>
      </c>
      <c r="H23" s="217">
        <v>13468968.057</v>
      </c>
      <c r="I23" s="216">
        <v>91869.777000000002</v>
      </c>
    </row>
    <row r="24" spans="1:9" s="3" customFormat="1" ht="15.75" x14ac:dyDescent="0.25">
      <c r="A24" s="219" t="s">
        <v>412</v>
      </c>
      <c r="B24" s="216">
        <v>0</v>
      </c>
      <c r="C24" s="216">
        <v>0</v>
      </c>
      <c r="D24" s="216">
        <v>0</v>
      </c>
      <c r="E24" s="216">
        <v>0</v>
      </c>
      <c r="F24" s="216">
        <v>0</v>
      </c>
      <c r="G24" s="216">
        <v>0</v>
      </c>
      <c r="H24" s="217">
        <v>0</v>
      </c>
      <c r="I24" s="216">
        <v>0</v>
      </c>
    </row>
    <row r="25" spans="1:9" s="3" customFormat="1" ht="16.5" thickBot="1" x14ac:dyDescent="0.3">
      <c r="A25" s="221" t="s">
        <v>0</v>
      </c>
      <c r="B25" s="222">
        <v>5</v>
      </c>
      <c r="C25" s="222">
        <v>0</v>
      </c>
      <c r="D25" s="222">
        <v>20029</v>
      </c>
      <c r="E25" s="222">
        <v>0</v>
      </c>
      <c r="F25" s="222">
        <v>13093</v>
      </c>
      <c r="G25" s="222">
        <v>6936</v>
      </c>
      <c r="H25" s="222">
        <v>38408620.921000004</v>
      </c>
      <c r="I25" s="222">
        <v>400103.10199999996</v>
      </c>
    </row>
    <row r="26" spans="1:9" s="3" customFormat="1" ht="25.5" customHeight="1" thickTop="1" x14ac:dyDescent="0.2">
      <c r="A26" s="471" t="s">
        <v>238</v>
      </c>
      <c r="B26" s="471"/>
      <c r="C26" s="472"/>
      <c r="D26" s="472"/>
      <c r="E26" s="472"/>
      <c r="F26" s="472"/>
      <c r="G26" s="472"/>
      <c r="H26" s="472"/>
      <c r="I26" s="472"/>
    </row>
    <row r="27" spans="1:9" s="3" customFormat="1" ht="25.5" customHeight="1" x14ac:dyDescent="0.2">
      <c r="A27" s="429" t="s">
        <v>286</v>
      </c>
      <c r="B27" s="429"/>
      <c r="C27" s="431"/>
      <c r="D27" s="431"/>
      <c r="E27" s="431"/>
      <c r="F27" s="431"/>
      <c r="G27" s="431"/>
      <c r="H27" s="431"/>
      <c r="I27" s="431"/>
    </row>
    <row r="28" spans="1:9" x14ac:dyDescent="0.2">
      <c r="A28" s="59" t="s">
        <v>309</v>
      </c>
      <c r="B28" s="59"/>
      <c r="C28" s="55"/>
      <c r="D28" s="55"/>
      <c r="E28" s="55"/>
      <c r="F28" s="55"/>
      <c r="G28" s="55"/>
      <c r="H28" s="55"/>
      <c r="I28" s="55"/>
    </row>
  </sheetData>
  <mergeCells count="9">
    <mergeCell ref="A27:I27"/>
    <mergeCell ref="A26:I26"/>
    <mergeCell ref="A2:I2"/>
    <mergeCell ref="A4:I4"/>
    <mergeCell ref="A6:A7"/>
    <mergeCell ref="H6:H7"/>
    <mergeCell ref="I6:I7"/>
    <mergeCell ref="B6:C6"/>
    <mergeCell ref="D6:G6"/>
  </mergeCells>
  <pageMargins left="1.299212598425197" right="0.70866141732283472" top="0.74803149606299213" bottom="0.74803149606299213" header="0.31496062992125984" footer="0.31496062992125984"/>
  <pageSetup paperSize="281" scale="88" orientation="landscape" r:id="rId1"/>
  <headerFooter>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3300"/>
    <pageSetUpPr fitToPage="1"/>
  </sheetPr>
  <dimension ref="A1:J34"/>
  <sheetViews>
    <sheetView showGridLines="0" zoomScale="70" zoomScaleNormal="70" workbookViewId="0"/>
  </sheetViews>
  <sheetFormatPr baseColWidth="10" defaultRowHeight="12.75" x14ac:dyDescent="0.2"/>
  <cols>
    <col min="1" max="1" width="9.140625" customWidth="1"/>
    <col min="2" max="2" width="48.85546875" customWidth="1"/>
    <col min="3" max="3" width="17.5703125" customWidth="1"/>
    <col min="4" max="4" width="20.28515625" customWidth="1"/>
    <col min="5" max="5" width="23.42578125" customWidth="1"/>
    <col min="6" max="6" width="22.42578125" customWidth="1"/>
    <col min="7" max="7" width="17.5703125" customWidth="1"/>
    <col min="8" max="8" width="20" customWidth="1"/>
    <col min="9" max="9" width="22.5703125" customWidth="1"/>
    <col min="10" max="10" width="18.5703125" style="2" customWidth="1"/>
  </cols>
  <sheetData>
    <row r="1" spans="1:10" ht="15.75" x14ac:dyDescent="0.25">
      <c r="A1" s="52" t="str">
        <f>'Cuadro 1'!A3</f>
        <v>Febrero</v>
      </c>
    </row>
    <row r="2" spans="1:10" ht="18" customHeight="1" x14ac:dyDescent="0.25">
      <c r="B2" s="433" t="s">
        <v>111</v>
      </c>
      <c r="C2" s="434"/>
      <c r="D2" s="434"/>
      <c r="E2" s="434"/>
      <c r="F2" s="434"/>
      <c r="G2" s="434"/>
      <c r="H2" s="434"/>
      <c r="I2" s="434"/>
      <c r="J2" s="434"/>
    </row>
    <row r="4" spans="1:10" ht="15.75" customHeight="1" x14ac:dyDescent="0.25">
      <c r="B4" s="432" t="s">
        <v>241</v>
      </c>
      <c r="C4" s="433"/>
      <c r="D4" s="433"/>
      <c r="E4" s="433"/>
      <c r="F4" s="433"/>
      <c r="G4" s="433"/>
      <c r="H4" s="434"/>
      <c r="I4" s="434"/>
      <c r="J4" s="434"/>
    </row>
    <row r="5" spans="1:10" ht="13.5" thickBot="1" x14ac:dyDescent="0.25"/>
    <row r="6" spans="1:10" s="3" customFormat="1" ht="13.5" customHeight="1" thickTop="1" x14ac:dyDescent="0.2">
      <c r="A6" s="447" t="s">
        <v>78</v>
      </c>
      <c r="B6" s="444" t="s">
        <v>356</v>
      </c>
      <c r="C6" s="479" t="s">
        <v>157</v>
      </c>
      <c r="D6" s="480"/>
      <c r="E6" s="481"/>
      <c r="F6" s="486" t="s">
        <v>158</v>
      </c>
      <c r="G6" s="482" t="s">
        <v>76</v>
      </c>
      <c r="H6" s="483"/>
      <c r="I6" s="484"/>
      <c r="J6" s="441" t="s">
        <v>96</v>
      </c>
    </row>
    <row r="7" spans="1:10" s="3" customFormat="1" ht="12.75" customHeight="1" x14ac:dyDescent="0.2">
      <c r="A7" s="478"/>
      <c r="B7" s="485"/>
      <c r="C7" s="455" t="s">
        <v>97</v>
      </c>
      <c r="D7" s="329" t="s">
        <v>100</v>
      </c>
      <c r="E7" s="330"/>
      <c r="F7" s="487"/>
      <c r="G7" s="455" t="s">
        <v>97</v>
      </c>
      <c r="H7" s="331" t="s">
        <v>100</v>
      </c>
      <c r="I7" s="331"/>
      <c r="J7" s="489"/>
    </row>
    <row r="8" spans="1:10" s="3" customFormat="1" ht="18" customHeight="1" x14ac:dyDescent="0.2">
      <c r="A8" s="460"/>
      <c r="B8" s="462"/>
      <c r="C8" s="457"/>
      <c r="D8" s="332" t="s">
        <v>95</v>
      </c>
      <c r="E8" s="332" t="s">
        <v>198</v>
      </c>
      <c r="F8" s="488"/>
      <c r="G8" s="457"/>
      <c r="H8" s="332" t="s">
        <v>95</v>
      </c>
      <c r="I8" s="332" t="s">
        <v>198</v>
      </c>
      <c r="J8" s="490"/>
    </row>
    <row r="9" spans="1:10" s="3" customFormat="1" ht="15.75" customHeight="1" x14ac:dyDescent="0.25">
      <c r="A9" s="306" t="s">
        <v>79</v>
      </c>
      <c r="B9" s="307" t="s">
        <v>416</v>
      </c>
      <c r="C9" s="327">
        <v>23419415.671999998</v>
      </c>
      <c r="D9" s="327">
        <v>163008.52799999999</v>
      </c>
      <c r="E9" s="327">
        <v>165228.845</v>
      </c>
      <c r="F9" s="327">
        <v>23747653.044999998</v>
      </c>
      <c r="G9" s="327">
        <v>608741.50800000003</v>
      </c>
      <c r="H9" s="327">
        <v>1587.7045244000001</v>
      </c>
      <c r="I9" s="327">
        <v>4568.7888554999899</v>
      </c>
      <c r="J9" s="327">
        <v>614898.00137989991</v>
      </c>
    </row>
    <row r="10" spans="1:10" s="3" customFormat="1" ht="15.75" customHeight="1" x14ac:dyDescent="0.25">
      <c r="A10" s="308" t="s">
        <v>80</v>
      </c>
      <c r="B10" s="307" t="s">
        <v>407</v>
      </c>
      <c r="C10" s="327">
        <v>27188602.965999998</v>
      </c>
      <c r="D10" s="327">
        <v>14202181</v>
      </c>
      <c r="E10" s="327">
        <v>41114.375</v>
      </c>
      <c r="F10" s="327">
        <v>41431898.340999998</v>
      </c>
      <c r="G10" s="327">
        <v>391596.68599999999</v>
      </c>
      <c r="H10" s="327">
        <v>92577.199799999988</v>
      </c>
      <c r="I10" s="327">
        <v>1556.0599650000001</v>
      </c>
      <c r="J10" s="327">
        <v>485729.94576500001</v>
      </c>
    </row>
    <row r="11" spans="1:10" s="3" customFormat="1" ht="15.75" customHeight="1" x14ac:dyDescent="0.25">
      <c r="A11" s="308" t="s">
        <v>81</v>
      </c>
      <c r="B11" s="307" t="s">
        <v>417</v>
      </c>
      <c r="C11" s="327">
        <v>27608513.094999999</v>
      </c>
      <c r="D11" s="327">
        <v>280056.65899999999</v>
      </c>
      <c r="E11" s="327">
        <v>400775.565</v>
      </c>
      <c r="F11" s="327">
        <v>28289345.319000002</v>
      </c>
      <c r="G11" s="327">
        <v>799135.92799999996</v>
      </c>
      <c r="H11" s="327">
        <v>3109.9716107000004</v>
      </c>
      <c r="I11" s="327">
        <v>12030.254761</v>
      </c>
      <c r="J11" s="327">
        <v>814276.15437170002</v>
      </c>
    </row>
    <row r="12" spans="1:10" s="3" customFormat="1" ht="15.75" customHeight="1" x14ac:dyDescent="0.25">
      <c r="A12" s="308" t="s">
        <v>82</v>
      </c>
      <c r="B12" s="307" t="s">
        <v>418</v>
      </c>
      <c r="C12" s="327">
        <v>566400.27300000004</v>
      </c>
      <c r="D12" s="327">
        <v>2998.5</v>
      </c>
      <c r="E12" s="327">
        <v>6014.8720000000003</v>
      </c>
      <c r="F12" s="327">
        <v>575413.64500000002</v>
      </c>
      <c r="G12" s="327">
        <v>13886.460999999999</v>
      </c>
      <c r="H12" s="327">
        <v>72.59105000000001</v>
      </c>
      <c r="I12" s="327">
        <v>144.71013359999901</v>
      </c>
      <c r="J12" s="327">
        <v>14103.7621836</v>
      </c>
    </row>
    <row r="13" spans="1:10" s="3" customFormat="1" ht="15.75" customHeight="1" x14ac:dyDescent="0.25">
      <c r="A13" s="308" t="s">
        <v>83</v>
      </c>
      <c r="B13" s="307" t="s">
        <v>419</v>
      </c>
      <c r="C13" s="327">
        <v>2295940.86</v>
      </c>
      <c r="D13" s="327">
        <v>4283</v>
      </c>
      <c r="E13" s="327">
        <v>9058.3510000000006</v>
      </c>
      <c r="F13" s="327">
        <v>2309282.2109999997</v>
      </c>
      <c r="G13" s="327">
        <v>57774.688999999998</v>
      </c>
      <c r="H13" s="327">
        <v>113.43639999999999</v>
      </c>
      <c r="I13" s="327">
        <v>276.219847799999</v>
      </c>
      <c r="J13" s="327">
        <v>58164.345247799996</v>
      </c>
    </row>
    <row r="14" spans="1:10" s="3" customFormat="1" ht="15.75" customHeight="1" x14ac:dyDescent="0.25">
      <c r="A14" s="308" t="s">
        <v>84</v>
      </c>
      <c r="B14" s="307" t="s">
        <v>408</v>
      </c>
      <c r="C14" s="327">
        <v>28100323.019000001</v>
      </c>
      <c r="D14" s="327">
        <v>393214</v>
      </c>
      <c r="E14" s="327">
        <v>902219.46699999995</v>
      </c>
      <c r="F14" s="327">
        <v>29395756.486000001</v>
      </c>
      <c r="G14" s="327">
        <v>907101.48499999999</v>
      </c>
      <c r="H14" s="327">
        <v>8796.7705749999895</v>
      </c>
      <c r="I14" s="327">
        <v>30775.6214084001</v>
      </c>
      <c r="J14" s="327">
        <v>946673.87698340009</v>
      </c>
    </row>
    <row r="15" spans="1:10" s="3" customFormat="1" ht="15.75" customHeight="1" x14ac:dyDescent="0.25">
      <c r="A15" s="308" t="s">
        <v>85</v>
      </c>
      <c r="B15" s="307" t="s">
        <v>420</v>
      </c>
      <c r="C15" s="327">
        <v>107318966.661</v>
      </c>
      <c r="D15" s="327">
        <v>480032.55599999998</v>
      </c>
      <c r="E15" s="327">
        <v>714739.3</v>
      </c>
      <c r="F15" s="327">
        <v>108513738.51699999</v>
      </c>
      <c r="G15" s="327">
        <v>1354372.9080000001</v>
      </c>
      <c r="H15" s="327">
        <v>3739.0288983</v>
      </c>
      <c r="I15" s="327">
        <v>9699.2590487000398</v>
      </c>
      <c r="J15" s="327">
        <v>1367811.1959470001</v>
      </c>
    </row>
    <row r="16" spans="1:10" s="3" customFormat="1" ht="15.75" customHeight="1" x14ac:dyDescent="0.25">
      <c r="A16" s="308" t="s">
        <v>86</v>
      </c>
      <c r="B16" s="307" t="s">
        <v>421</v>
      </c>
      <c r="C16" s="327">
        <v>29299837.579999998</v>
      </c>
      <c r="D16" s="327">
        <v>417159.48499999999</v>
      </c>
      <c r="E16" s="327">
        <v>842466.01300000004</v>
      </c>
      <c r="F16" s="327">
        <v>30559463.077999998</v>
      </c>
      <c r="G16" s="327">
        <v>944707.80200000003</v>
      </c>
      <c r="H16" s="327">
        <v>5909.0610779999806</v>
      </c>
      <c r="I16" s="327">
        <v>28553.910547900301</v>
      </c>
      <c r="J16" s="327">
        <v>979170.77362590027</v>
      </c>
    </row>
    <row r="17" spans="1:10" s="3" customFormat="1" ht="15.75" customHeight="1" x14ac:dyDescent="0.25">
      <c r="A17" s="308" t="s">
        <v>45</v>
      </c>
      <c r="B17" s="307" t="s">
        <v>422</v>
      </c>
      <c r="C17" s="327">
        <v>29917613.982999999</v>
      </c>
      <c r="D17" s="327">
        <v>3735080.6779999998</v>
      </c>
      <c r="E17" s="327">
        <v>143778.598</v>
      </c>
      <c r="F17" s="327">
        <v>33796473.258999996</v>
      </c>
      <c r="G17" s="327">
        <v>339166.05499999999</v>
      </c>
      <c r="H17" s="327">
        <v>24168.956305400003</v>
      </c>
      <c r="I17" s="327">
        <v>1405.8275896999999</v>
      </c>
      <c r="J17" s="327">
        <v>364740.83889509999</v>
      </c>
    </row>
    <row r="18" spans="1:10" s="3" customFormat="1" ht="15.75" customHeight="1" x14ac:dyDescent="0.25">
      <c r="A18" s="308" t="s">
        <v>87</v>
      </c>
      <c r="B18" s="307" t="s">
        <v>423</v>
      </c>
      <c r="C18" s="327">
        <v>14039313.372</v>
      </c>
      <c r="D18" s="327">
        <v>4616821.2340000002</v>
      </c>
      <c r="E18" s="327">
        <v>70273.866999999998</v>
      </c>
      <c r="F18" s="327">
        <v>18726408.472999997</v>
      </c>
      <c r="G18" s="327">
        <v>168919.71799999999</v>
      </c>
      <c r="H18" s="327">
        <v>30281.938326200001</v>
      </c>
      <c r="I18" s="327">
        <v>1338.6475156000001</v>
      </c>
      <c r="J18" s="327">
        <v>200540.30384179999</v>
      </c>
    </row>
    <row r="19" spans="1:10" s="3" customFormat="1" ht="15.75" customHeight="1" x14ac:dyDescent="0.25">
      <c r="A19" s="308" t="s">
        <v>88</v>
      </c>
      <c r="B19" s="307" t="s">
        <v>424</v>
      </c>
      <c r="C19" s="327">
        <v>16941050.407000002</v>
      </c>
      <c r="D19" s="327">
        <v>1031787.963</v>
      </c>
      <c r="E19" s="327">
        <v>20257.486000000001</v>
      </c>
      <c r="F19" s="327">
        <v>17993095.856000002</v>
      </c>
      <c r="G19" s="327">
        <v>166988.16</v>
      </c>
      <c r="H19" s="327">
        <v>6716.6320558999996</v>
      </c>
      <c r="I19" s="327">
        <v>275.15486779999901</v>
      </c>
      <c r="J19" s="327">
        <v>173979.94692370002</v>
      </c>
    </row>
    <row r="20" spans="1:10" s="3" customFormat="1" ht="15.75" customHeight="1" x14ac:dyDescent="0.25">
      <c r="A20" s="308" t="s">
        <v>89</v>
      </c>
      <c r="B20" s="307" t="s">
        <v>425</v>
      </c>
      <c r="C20" s="327">
        <v>12898401.738</v>
      </c>
      <c r="D20" s="327">
        <v>1117424</v>
      </c>
      <c r="E20" s="327">
        <v>22487.383999999998</v>
      </c>
      <c r="F20" s="327">
        <v>14038313.122</v>
      </c>
      <c r="G20" s="327">
        <v>133768.641</v>
      </c>
      <c r="H20" s="327">
        <v>7366.7222000000002</v>
      </c>
      <c r="I20" s="327">
        <v>209.13267119999898</v>
      </c>
      <c r="J20" s="327">
        <v>141344.49587119999</v>
      </c>
    </row>
    <row r="21" spans="1:10" s="3" customFormat="1" ht="15.75" customHeight="1" x14ac:dyDescent="0.25">
      <c r="A21" s="308" t="s">
        <v>90</v>
      </c>
      <c r="B21" s="307" t="s">
        <v>426</v>
      </c>
      <c r="C21" s="327">
        <v>42702176.454999998</v>
      </c>
      <c r="D21" s="327">
        <v>62471040.221000001</v>
      </c>
      <c r="E21" s="327">
        <v>821966.78399999999</v>
      </c>
      <c r="F21" s="327">
        <v>105995183.45999999</v>
      </c>
      <c r="G21" s="327">
        <v>430862.41</v>
      </c>
      <c r="H21" s="327">
        <v>410137.23653330002</v>
      </c>
      <c r="I21" s="327">
        <v>8012.5395577000099</v>
      </c>
      <c r="J21" s="327">
        <v>849012.18609099998</v>
      </c>
    </row>
    <row r="22" spans="1:10" s="3" customFormat="1" ht="15.75" customHeight="1" x14ac:dyDescent="0.25">
      <c r="A22" s="308" t="s">
        <v>91</v>
      </c>
      <c r="B22" s="307" t="s">
        <v>427</v>
      </c>
      <c r="C22" s="327">
        <v>18939262.276999999</v>
      </c>
      <c r="D22" s="327">
        <v>15406971.391000001</v>
      </c>
      <c r="E22" s="327">
        <v>140788.606</v>
      </c>
      <c r="F22" s="327">
        <v>34487022.273999996</v>
      </c>
      <c r="G22" s="327">
        <v>251678.74299999999</v>
      </c>
      <c r="H22" s="327">
        <v>100799.91077630001</v>
      </c>
      <c r="I22" s="327">
        <v>2715.2559793999899</v>
      </c>
      <c r="J22" s="327">
        <v>355193.90975570004</v>
      </c>
    </row>
    <row r="23" spans="1:10" s="3" customFormat="1" ht="15.75" customHeight="1" x14ac:dyDescent="0.25">
      <c r="A23" s="308" t="s">
        <v>92</v>
      </c>
      <c r="B23" s="307" t="s">
        <v>428</v>
      </c>
      <c r="C23" s="327">
        <v>33609952.501999997</v>
      </c>
      <c r="D23" s="327">
        <v>1184318.6000000001</v>
      </c>
      <c r="E23" s="327">
        <v>123486.118</v>
      </c>
      <c r="F23" s="327">
        <v>34917757.219999999</v>
      </c>
      <c r="G23" s="327">
        <v>424931.42200000002</v>
      </c>
      <c r="H23" s="327">
        <v>10910.958480000001</v>
      </c>
      <c r="I23" s="327">
        <v>1153.0618973999999</v>
      </c>
      <c r="J23" s="327">
        <v>436995.44237740006</v>
      </c>
    </row>
    <row r="24" spans="1:10" s="3" customFormat="1" ht="15.75" customHeight="1" x14ac:dyDescent="0.25">
      <c r="A24" s="308" t="s">
        <v>93</v>
      </c>
      <c r="B24" s="307" t="s">
        <v>409</v>
      </c>
      <c r="C24" s="327">
        <v>32184929.096000001</v>
      </c>
      <c r="D24" s="327">
        <v>9063321.432</v>
      </c>
      <c r="E24" s="327">
        <v>176955.217</v>
      </c>
      <c r="F24" s="327">
        <v>41425205.744999997</v>
      </c>
      <c r="G24" s="327">
        <v>280964.69500000001</v>
      </c>
      <c r="H24" s="327">
        <v>59534.916817599988</v>
      </c>
      <c r="I24" s="327">
        <v>1710.7274424999998</v>
      </c>
      <c r="J24" s="327">
        <v>342210.33926009998</v>
      </c>
    </row>
    <row r="25" spans="1:10" s="3" customFormat="1" ht="15.75" customHeight="1" x14ac:dyDescent="0.25">
      <c r="A25" s="308" t="s">
        <v>94</v>
      </c>
      <c r="B25" s="307" t="s">
        <v>429</v>
      </c>
      <c r="C25" s="327">
        <v>104162119.016</v>
      </c>
      <c r="D25" s="327">
        <v>72429302.450000003</v>
      </c>
      <c r="E25" s="327">
        <v>571031.47699999996</v>
      </c>
      <c r="F25" s="327">
        <v>177162452.94300002</v>
      </c>
      <c r="G25" s="327">
        <v>1304463.405</v>
      </c>
      <c r="H25" s="327">
        <v>473859.00678500009</v>
      </c>
      <c r="I25" s="327">
        <v>5353.9719760999906</v>
      </c>
      <c r="J25" s="327">
        <v>1783676.3837611</v>
      </c>
    </row>
    <row r="26" spans="1:10" s="3" customFormat="1" ht="15.75" customHeight="1" x14ac:dyDescent="0.25">
      <c r="A26" s="308" t="s">
        <v>430</v>
      </c>
      <c r="B26" s="307" t="s">
        <v>431</v>
      </c>
      <c r="C26" s="327">
        <v>4128740.3429999999</v>
      </c>
      <c r="D26" s="327">
        <v>6602157.9790000003</v>
      </c>
      <c r="E26" s="327">
        <v>113776.44899999999</v>
      </c>
      <c r="F26" s="327">
        <v>10844674.771</v>
      </c>
      <c r="G26" s="327">
        <v>57748.205999999998</v>
      </c>
      <c r="H26" s="327">
        <v>43664.474704699998</v>
      </c>
      <c r="I26" s="327">
        <v>3570.0013436999898</v>
      </c>
      <c r="J26" s="327">
        <v>104982.68204839999</v>
      </c>
    </row>
    <row r="27" spans="1:10" s="3" customFormat="1" ht="15.75" customHeight="1" x14ac:dyDescent="0.25">
      <c r="A27" s="308" t="s">
        <v>432</v>
      </c>
      <c r="B27" s="307" t="s">
        <v>433</v>
      </c>
      <c r="C27" s="327">
        <v>23506927.050000001</v>
      </c>
      <c r="D27" s="327">
        <v>176226480.73300001</v>
      </c>
      <c r="E27" s="327">
        <v>1320158.6540000001</v>
      </c>
      <c r="F27" s="327">
        <v>201053566.43700004</v>
      </c>
      <c r="G27" s="327">
        <v>288285.80599999998</v>
      </c>
      <c r="H27" s="327">
        <v>1154241.840387899</v>
      </c>
      <c r="I27" s="327">
        <v>12691.304824700001</v>
      </c>
      <c r="J27" s="327">
        <v>1455218.9512125989</v>
      </c>
    </row>
    <row r="28" spans="1:10" s="3" customFormat="1" ht="15.75" customHeight="1" x14ac:dyDescent="0.25">
      <c r="A28" s="308" t="s">
        <v>434</v>
      </c>
      <c r="B28" s="307" t="s">
        <v>435</v>
      </c>
      <c r="C28" s="327">
        <v>49553630.171999998</v>
      </c>
      <c r="D28" s="327">
        <v>21135.5</v>
      </c>
      <c r="E28" s="327">
        <v>23549.165000000001</v>
      </c>
      <c r="F28" s="327">
        <v>49598314.836999997</v>
      </c>
      <c r="G28" s="327">
        <v>464643.13</v>
      </c>
      <c r="H28" s="327">
        <v>141.16565</v>
      </c>
      <c r="I28" s="327">
        <v>222.43273449999998</v>
      </c>
      <c r="J28" s="327">
        <v>465006.72838449996</v>
      </c>
    </row>
    <row r="29" spans="1:10" s="3" customFormat="1" ht="15.75" customHeight="1" x14ac:dyDescent="0.25">
      <c r="A29" s="310" t="s">
        <v>436</v>
      </c>
      <c r="B29" s="307" t="s">
        <v>437</v>
      </c>
      <c r="C29" s="327">
        <v>225598.20499999999</v>
      </c>
      <c r="D29" s="327">
        <v>5395</v>
      </c>
      <c r="E29" s="327">
        <v>571</v>
      </c>
      <c r="F29" s="327">
        <v>231564.20499999999</v>
      </c>
      <c r="G29" s="327">
        <v>2319.989</v>
      </c>
      <c r="H29" s="327">
        <v>34.764000000000003</v>
      </c>
      <c r="I29" s="327">
        <v>5.3102999999999998</v>
      </c>
      <c r="J29" s="327">
        <v>2360.0633000000003</v>
      </c>
    </row>
    <row r="30" spans="1:10" s="3" customFormat="1" ht="15.75" x14ac:dyDescent="0.25">
      <c r="A30" s="230" t="s">
        <v>411</v>
      </c>
      <c r="B30" s="231" t="s">
        <v>413</v>
      </c>
      <c r="C30" s="327">
        <v>0</v>
      </c>
      <c r="D30" s="327">
        <v>12054670</v>
      </c>
      <c r="E30" s="327">
        <v>0</v>
      </c>
      <c r="F30" s="327">
        <v>12054670</v>
      </c>
      <c r="G30" s="327">
        <v>0</v>
      </c>
      <c r="H30" s="327">
        <v>82274.198000000004</v>
      </c>
      <c r="I30" s="327">
        <v>0</v>
      </c>
      <c r="J30" s="327">
        <v>82274.198000000004</v>
      </c>
    </row>
    <row r="31" spans="1:10" s="3" customFormat="1" ht="16.5" thickBot="1" x14ac:dyDescent="0.3">
      <c r="A31" s="232"/>
      <c r="B31" s="221" t="s">
        <v>0</v>
      </c>
      <c r="C31" s="223">
        <v>628607714.74199998</v>
      </c>
      <c r="D31" s="223">
        <v>381908840.90900004</v>
      </c>
      <c r="E31" s="223">
        <v>6630697.5930000013</v>
      </c>
      <c r="F31" s="223">
        <v>1017147253.2440001</v>
      </c>
      <c r="G31" s="223">
        <v>9392057.847000001</v>
      </c>
      <c r="H31" s="223">
        <v>2520038.484958699</v>
      </c>
      <c r="I31" s="223">
        <v>126268.1932682004</v>
      </c>
      <c r="J31" s="223">
        <v>12038364.525226904</v>
      </c>
    </row>
    <row r="32" spans="1:10" ht="13.5" thickTop="1" x14ac:dyDescent="0.2">
      <c r="A32" s="476" t="s">
        <v>305</v>
      </c>
      <c r="B32" s="477"/>
      <c r="C32" s="477"/>
      <c r="D32" s="477"/>
      <c r="E32" s="477"/>
      <c r="F32" s="477"/>
      <c r="G32" s="477"/>
      <c r="H32" s="477"/>
      <c r="I32" s="477"/>
      <c r="J32" s="477"/>
    </row>
    <row r="33" spans="1:1" x14ac:dyDescent="0.2">
      <c r="A33" s="50" t="s">
        <v>357</v>
      </c>
    </row>
    <row r="34" spans="1:1" x14ac:dyDescent="0.2">
      <c r="A34" s="24" t="s">
        <v>201</v>
      </c>
    </row>
  </sheetData>
  <mergeCells count="11">
    <mergeCell ref="A32:J32"/>
    <mergeCell ref="A6:A8"/>
    <mergeCell ref="B2:J2"/>
    <mergeCell ref="B4:J4"/>
    <mergeCell ref="C6:E6"/>
    <mergeCell ref="G6:I6"/>
    <mergeCell ref="B6:B8"/>
    <mergeCell ref="C7:C8"/>
    <mergeCell ref="F6:F8"/>
    <mergeCell ref="J6:J8"/>
    <mergeCell ref="G7:G8"/>
  </mergeCells>
  <pageMargins left="0.31496062992125984" right="0.31496062992125984" top="1.3385826771653544" bottom="0.74803149606299213" header="0.31496062992125984" footer="0.31496062992125984"/>
  <pageSetup paperSize="281" scale="73" orientation="landscape" r:id="rId1"/>
  <headerFooter>
    <oddFooter>&amp;C5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3300"/>
    <pageSetUpPr fitToPage="1"/>
  </sheetPr>
  <dimension ref="A1:O32"/>
  <sheetViews>
    <sheetView showGridLines="0" zoomScale="85" zoomScaleNormal="85" workbookViewId="0"/>
  </sheetViews>
  <sheetFormatPr baseColWidth="10" defaultRowHeight="12.75" x14ac:dyDescent="0.2"/>
  <cols>
    <col min="1" max="1" width="32.140625" customWidth="1"/>
    <col min="2" max="2" width="17.85546875" customWidth="1"/>
    <col min="3" max="3" width="20.42578125" customWidth="1"/>
    <col min="4" max="4" width="17.85546875" customWidth="1"/>
    <col min="5" max="5" width="24.42578125" customWidth="1"/>
    <col min="6" max="6" width="20" customWidth="1"/>
    <col min="7" max="7" width="22.42578125" customWidth="1"/>
    <col min="8" max="8" width="23.85546875" customWidth="1"/>
    <col min="9" max="9" width="11.42578125" bestFit="1" customWidth="1"/>
    <col min="11" max="13" width="11.5703125" bestFit="1" customWidth="1"/>
    <col min="14" max="14" width="14.7109375" bestFit="1" customWidth="1"/>
    <col min="15" max="15" width="12.28515625" bestFit="1" customWidth="1"/>
  </cols>
  <sheetData>
    <row r="1" spans="1:15" ht="15.75" x14ac:dyDescent="0.25">
      <c r="A1" s="52" t="str">
        <f>'Cuadro 1'!A3</f>
        <v>Febrero</v>
      </c>
    </row>
    <row r="2" spans="1:15" ht="18" customHeight="1" x14ac:dyDescent="0.25">
      <c r="A2" s="432" t="s">
        <v>48</v>
      </c>
      <c r="B2" s="434"/>
      <c r="C2" s="434"/>
      <c r="D2" s="434"/>
      <c r="E2" s="434"/>
      <c r="F2" s="434"/>
      <c r="G2" s="434"/>
      <c r="H2" s="434"/>
      <c r="I2" s="315"/>
    </row>
    <row r="4" spans="1:15" ht="15.75" customHeight="1" x14ac:dyDescent="0.25">
      <c r="A4" s="432" t="s">
        <v>242</v>
      </c>
      <c r="B4" s="433"/>
      <c r="C4" s="433"/>
      <c r="D4" s="433"/>
      <c r="E4" s="433"/>
      <c r="F4" s="433"/>
      <c r="G4" s="433"/>
      <c r="H4" s="494"/>
      <c r="I4" s="316"/>
    </row>
    <row r="5" spans="1:15" ht="13.5" thickBot="1" x14ac:dyDescent="0.25"/>
    <row r="6" spans="1:15" s="3" customFormat="1" ht="16.5" customHeight="1" thickTop="1" x14ac:dyDescent="0.2">
      <c r="A6" s="333"/>
      <c r="B6" s="435" t="s">
        <v>221</v>
      </c>
      <c r="C6" s="499"/>
      <c r="D6" s="441" t="s">
        <v>75</v>
      </c>
      <c r="E6" s="442"/>
      <c r="F6" s="497"/>
      <c r="G6" s="443"/>
      <c r="H6" s="435" t="s">
        <v>233</v>
      </c>
      <c r="I6" s="323"/>
    </row>
    <row r="7" spans="1:15" s="3" customFormat="1" ht="15.75" customHeight="1" x14ac:dyDescent="0.2">
      <c r="A7" s="334" t="s">
        <v>25</v>
      </c>
      <c r="B7" s="500"/>
      <c r="C7" s="501"/>
      <c r="D7" s="502" t="s">
        <v>243</v>
      </c>
      <c r="E7" s="503"/>
      <c r="F7" s="495" t="s">
        <v>244</v>
      </c>
      <c r="G7" s="496"/>
      <c r="H7" s="493"/>
      <c r="I7" s="324"/>
    </row>
    <row r="8" spans="1:15" s="3" customFormat="1" ht="13.5" customHeight="1" x14ac:dyDescent="0.2">
      <c r="A8" s="335"/>
      <c r="B8" s="336" t="s">
        <v>118</v>
      </c>
      <c r="C8" s="337" t="s">
        <v>159</v>
      </c>
      <c r="D8" s="336" t="s">
        <v>118</v>
      </c>
      <c r="E8" s="338" t="s">
        <v>159</v>
      </c>
      <c r="F8" s="332" t="s">
        <v>95</v>
      </c>
      <c r="G8" s="332" t="s">
        <v>197</v>
      </c>
      <c r="H8" s="459"/>
      <c r="I8" s="324"/>
    </row>
    <row r="9" spans="1:15" s="3" customFormat="1" ht="15.95" customHeight="1" x14ac:dyDescent="0.25">
      <c r="A9" s="339" t="s">
        <v>29</v>
      </c>
      <c r="B9" s="340">
        <v>10788</v>
      </c>
      <c r="C9" s="340">
        <v>0</v>
      </c>
      <c r="D9" s="340">
        <v>12299</v>
      </c>
      <c r="E9" s="341">
        <v>0</v>
      </c>
      <c r="F9" s="341">
        <v>5854</v>
      </c>
      <c r="G9" s="342">
        <v>469</v>
      </c>
      <c r="H9" s="343">
        <v>18622</v>
      </c>
      <c r="I9" s="322"/>
      <c r="J9" s="4"/>
    </row>
    <row r="10" spans="1:15" s="3" customFormat="1" ht="15.95" customHeight="1" x14ac:dyDescent="0.25">
      <c r="A10" s="344" t="s">
        <v>30</v>
      </c>
      <c r="B10" s="319">
        <v>15505</v>
      </c>
      <c r="C10" s="319">
        <v>3</v>
      </c>
      <c r="D10" s="319">
        <v>20577</v>
      </c>
      <c r="E10" s="345">
        <v>3098</v>
      </c>
      <c r="F10" s="345">
        <v>8857</v>
      </c>
      <c r="G10" s="346">
        <v>263</v>
      </c>
      <c r="H10" s="327">
        <v>32795</v>
      </c>
      <c r="I10" s="322"/>
      <c r="J10" s="4"/>
    </row>
    <row r="11" spans="1:15" s="3" customFormat="1" ht="15.95" customHeight="1" x14ac:dyDescent="0.25">
      <c r="A11" s="344" t="s">
        <v>31</v>
      </c>
      <c r="B11" s="319">
        <v>26048</v>
      </c>
      <c r="C11" s="319">
        <v>2</v>
      </c>
      <c r="D11" s="319">
        <v>34928</v>
      </c>
      <c r="E11" s="345">
        <v>7</v>
      </c>
      <c r="F11" s="345">
        <v>15802</v>
      </c>
      <c r="G11" s="346">
        <v>869</v>
      </c>
      <c r="H11" s="327">
        <v>51606</v>
      </c>
      <c r="I11" s="322"/>
      <c r="J11" s="4"/>
      <c r="K11" s="318"/>
      <c r="L11" s="318"/>
      <c r="M11" s="318"/>
      <c r="N11" s="318"/>
      <c r="O11" s="318"/>
    </row>
    <row r="12" spans="1:15" s="3" customFormat="1" ht="15.95" customHeight="1" x14ac:dyDescent="0.25">
      <c r="A12" s="344" t="s">
        <v>32</v>
      </c>
      <c r="B12" s="319">
        <v>10518</v>
      </c>
      <c r="C12" s="319">
        <v>1</v>
      </c>
      <c r="D12" s="319">
        <v>14620</v>
      </c>
      <c r="E12" s="345">
        <v>4050</v>
      </c>
      <c r="F12" s="345">
        <v>6373</v>
      </c>
      <c r="G12" s="346">
        <v>466</v>
      </c>
      <c r="H12" s="327">
        <v>25509</v>
      </c>
      <c r="I12" s="322"/>
      <c r="J12" s="4"/>
      <c r="K12" s="318"/>
      <c r="L12" s="318"/>
      <c r="M12" s="318"/>
      <c r="N12" s="318"/>
      <c r="O12" s="318"/>
    </row>
    <row r="13" spans="1:15" s="3" customFormat="1" ht="15.95" customHeight="1" x14ac:dyDescent="0.25">
      <c r="A13" s="344" t="s">
        <v>33</v>
      </c>
      <c r="B13" s="319">
        <v>32158</v>
      </c>
      <c r="C13" s="319">
        <v>0</v>
      </c>
      <c r="D13" s="319">
        <v>36153</v>
      </c>
      <c r="E13" s="345">
        <v>0</v>
      </c>
      <c r="F13" s="345">
        <v>19358</v>
      </c>
      <c r="G13" s="346">
        <v>596</v>
      </c>
      <c r="H13" s="327">
        <v>56107</v>
      </c>
      <c r="I13" s="322"/>
      <c r="J13" s="4"/>
      <c r="K13" s="318"/>
      <c r="L13" s="318"/>
      <c r="M13" s="318"/>
      <c r="N13" s="318"/>
      <c r="O13" s="318"/>
    </row>
    <row r="14" spans="1:15" s="3" customFormat="1" ht="15.95" customHeight="1" x14ac:dyDescent="0.25">
      <c r="A14" s="344" t="s">
        <v>34</v>
      </c>
      <c r="B14" s="319">
        <v>81545</v>
      </c>
      <c r="C14" s="319">
        <v>3</v>
      </c>
      <c r="D14" s="319">
        <v>92861</v>
      </c>
      <c r="E14" s="345">
        <v>3595</v>
      </c>
      <c r="F14" s="345">
        <v>45639</v>
      </c>
      <c r="G14" s="346">
        <v>2755</v>
      </c>
      <c r="H14" s="327">
        <v>144850</v>
      </c>
      <c r="I14" s="322"/>
      <c r="J14" s="4"/>
      <c r="K14" s="318"/>
      <c r="L14" s="318"/>
      <c r="M14" s="318"/>
      <c r="N14" s="318"/>
      <c r="O14" s="318"/>
    </row>
    <row r="15" spans="1:15" s="3" customFormat="1" ht="15.95" customHeight="1" x14ac:dyDescent="0.25">
      <c r="A15" s="344" t="s">
        <v>35</v>
      </c>
      <c r="B15" s="319">
        <v>36250</v>
      </c>
      <c r="C15" s="319">
        <v>3</v>
      </c>
      <c r="D15" s="319">
        <v>54689</v>
      </c>
      <c r="E15" s="345">
        <v>398</v>
      </c>
      <c r="F15" s="345">
        <v>17545</v>
      </c>
      <c r="G15" s="346">
        <v>643</v>
      </c>
      <c r="H15" s="327">
        <v>73275</v>
      </c>
      <c r="I15" s="322"/>
      <c r="J15" s="4"/>
      <c r="K15" s="318"/>
      <c r="L15" s="318"/>
      <c r="M15" s="318"/>
      <c r="N15" s="318"/>
      <c r="O15" s="318"/>
    </row>
    <row r="16" spans="1:15" s="3" customFormat="1" ht="15.95" customHeight="1" x14ac:dyDescent="0.25">
      <c r="A16" s="344" t="s">
        <v>36</v>
      </c>
      <c r="B16" s="319">
        <v>43659</v>
      </c>
      <c r="C16" s="319">
        <v>2</v>
      </c>
      <c r="D16" s="319">
        <v>55389</v>
      </c>
      <c r="E16" s="345">
        <v>10037</v>
      </c>
      <c r="F16" s="345">
        <v>21379</v>
      </c>
      <c r="G16" s="346">
        <v>994</v>
      </c>
      <c r="H16" s="327">
        <v>87799</v>
      </c>
      <c r="I16" s="322"/>
      <c r="J16" s="4"/>
      <c r="K16" s="318"/>
      <c r="L16" s="318"/>
      <c r="M16" s="318"/>
      <c r="N16" s="318"/>
      <c r="O16" s="318"/>
    </row>
    <row r="17" spans="1:10" s="3" customFormat="1" ht="15.95" customHeight="1" x14ac:dyDescent="0.25">
      <c r="A17" s="344" t="s">
        <v>410</v>
      </c>
      <c r="B17" s="319">
        <v>19180</v>
      </c>
      <c r="C17" s="319">
        <v>0</v>
      </c>
      <c r="D17" s="319">
        <v>24721</v>
      </c>
      <c r="E17" s="345">
        <v>0</v>
      </c>
      <c r="F17" s="345">
        <v>9956</v>
      </c>
      <c r="G17" s="346">
        <v>198</v>
      </c>
      <c r="H17" s="327">
        <v>34875</v>
      </c>
      <c r="I17" s="322"/>
      <c r="J17" s="4"/>
    </row>
    <row r="18" spans="1:10" s="3" customFormat="1" ht="15.95" customHeight="1" x14ac:dyDescent="0.25">
      <c r="A18" s="344" t="s">
        <v>37</v>
      </c>
      <c r="B18" s="319">
        <v>66487</v>
      </c>
      <c r="C18" s="319">
        <v>6</v>
      </c>
      <c r="D18" s="319">
        <v>67321</v>
      </c>
      <c r="E18" s="345">
        <v>16532</v>
      </c>
      <c r="F18" s="345">
        <v>41338</v>
      </c>
      <c r="G18" s="346">
        <v>1679</v>
      </c>
      <c r="H18" s="327">
        <v>126870</v>
      </c>
      <c r="I18" s="322"/>
      <c r="J18" s="4"/>
    </row>
    <row r="19" spans="1:10" s="3" customFormat="1" ht="15.95" customHeight="1" x14ac:dyDescent="0.25">
      <c r="A19" s="344" t="s">
        <v>38</v>
      </c>
      <c r="B19" s="319">
        <v>41349</v>
      </c>
      <c r="C19" s="319">
        <v>6</v>
      </c>
      <c r="D19" s="319">
        <v>48448</v>
      </c>
      <c r="E19" s="345">
        <v>12945</v>
      </c>
      <c r="F19" s="345">
        <v>24348</v>
      </c>
      <c r="G19" s="346">
        <v>456</v>
      </c>
      <c r="H19" s="327">
        <v>86197</v>
      </c>
      <c r="I19" s="322"/>
      <c r="J19" s="4"/>
    </row>
    <row r="20" spans="1:10" s="3" customFormat="1" ht="15.95" customHeight="1" x14ac:dyDescent="0.25">
      <c r="A20" s="344" t="s">
        <v>39</v>
      </c>
      <c r="B20" s="319">
        <v>16876</v>
      </c>
      <c r="C20" s="319">
        <v>3</v>
      </c>
      <c r="D20" s="319">
        <v>19670</v>
      </c>
      <c r="E20" s="345">
        <v>4790</v>
      </c>
      <c r="F20" s="345">
        <v>9440</v>
      </c>
      <c r="G20" s="346">
        <v>283</v>
      </c>
      <c r="H20" s="327">
        <v>34183</v>
      </c>
      <c r="I20" s="322"/>
      <c r="J20" s="4"/>
    </row>
    <row r="21" spans="1:10" s="3" customFormat="1" ht="15.95" customHeight="1" x14ac:dyDescent="0.25">
      <c r="A21" s="347" t="s">
        <v>40</v>
      </c>
      <c r="B21" s="319">
        <v>37898</v>
      </c>
      <c r="C21" s="319">
        <v>2</v>
      </c>
      <c r="D21" s="319">
        <v>45136</v>
      </c>
      <c r="E21" s="345">
        <v>5398</v>
      </c>
      <c r="F21" s="345">
        <v>20604</v>
      </c>
      <c r="G21" s="346">
        <v>596</v>
      </c>
      <c r="H21" s="327">
        <v>71734</v>
      </c>
      <c r="I21" s="322"/>
      <c r="J21" s="4"/>
    </row>
    <row r="22" spans="1:10" s="3" customFormat="1" ht="15.95" customHeight="1" x14ac:dyDescent="0.25">
      <c r="A22" s="347" t="s">
        <v>41</v>
      </c>
      <c r="B22" s="319">
        <v>6325</v>
      </c>
      <c r="C22" s="319">
        <v>0</v>
      </c>
      <c r="D22" s="319">
        <v>6280</v>
      </c>
      <c r="E22" s="345">
        <v>0</v>
      </c>
      <c r="F22" s="345">
        <v>4155</v>
      </c>
      <c r="G22" s="346">
        <v>216</v>
      </c>
      <c r="H22" s="327">
        <v>10651</v>
      </c>
      <c r="I22" s="322"/>
      <c r="J22" s="4"/>
    </row>
    <row r="23" spans="1:10" s="3" customFormat="1" ht="15.95" customHeight="1" x14ac:dyDescent="0.25">
      <c r="A23" s="344" t="s">
        <v>42</v>
      </c>
      <c r="B23" s="319">
        <v>9035</v>
      </c>
      <c r="C23" s="319">
        <v>0</v>
      </c>
      <c r="D23" s="319">
        <v>10103</v>
      </c>
      <c r="E23" s="345">
        <v>0</v>
      </c>
      <c r="F23" s="345">
        <v>5496</v>
      </c>
      <c r="G23" s="346">
        <v>361</v>
      </c>
      <c r="H23" s="327">
        <v>15960</v>
      </c>
      <c r="I23" s="322"/>
      <c r="J23" s="4"/>
    </row>
    <row r="24" spans="1:10" s="3" customFormat="1" ht="15.95" customHeight="1" x14ac:dyDescent="0.25">
      <c r="A24" s="344" t="s">
        <v>43</v>
      </c>
      <c r="B24" s="319">
        <v>419983</v>
      </c>
      <c r="C24" s="319">
        <v>34</v>
      </c>
      <c r="D24" s="319">
        <v>375615</v>
      </c>
      <c r="E24" s="319">
        <v>37486</v>
      </c>
      <c r="F24" s="319">
        <v>252747</v>
      </c>
      <c r="G24" s="327">
        <v>4842</v>
      </c>
      <c r="H24" s="327">
        <v>670690</v>
      </c>
      <c r="I24" s="322"/>
      <c r="J24" s="4"/>
    </row>
    <row r="25" spans="1:10" s="3" customFormat="1" ht="16.5" customHeight="1" x14ac:dyDescent="0.25">
      <c r="A25" s="348" t="s">
        <v>412</v>
      </c>
      <c r="B25" s="349">
        <v>7221</v>
      </c>
      <c r="C25" s="349">
        <v>0</v>
      </c>
      <c r="D25" s="349">
        <v>0</v>
      </c>
      <c r="E25" s="349">
        <v>0</v>
      </c>
      <c r="F25" s="350">
        <v>7221</v>
      </c>
      <c r="G25" s="349">
        <v>0</v>
      </c>
      <c r="H25" s="349">
        <v>7221</v>
      </c>
      <c r="I25" s="322"/>
      <c r="J25" s="4"/>
    </row>
    <row r="26" spans="1:10" s="3" customFormat="1" ht="16.5" customHeight="1" thickBot="1" x14ac:dyDescent="0.3">
      <c r="A26" s="351" t="s">
        <v>0</v>
      </c>
      <c r="B26" s="223">
        <v>880825</v>
      </c>
      <c r="C26" s="223">
        <v>65</v>
      </c>
      <c r="D26" s="223">
        <v>918810</v>
      </c>
      <c r="E26" s="223">
        <v>98336</v>
      </c>
      <c r="F26" s="223">
        <v>516112</v>
      </c>
      <c r="G26" s="223">
        <v>15686</v>
      </c>
      <c r="H26" s="223">
        <v>1548944</v>
      </c>
      <c r="I26" s="322"/>
      <c r="J26" s="4"/>
    </row>
    <row r="27" spans="1:10" ht="14.25" customHeight="1" thickTop="1" x14ac:dyDescent="0.25">
      <c r="A27" s="471" t="s">
        <v>245</v>
      </c>
      <c r="B27" s="498"/>
      <c r="C27" s="498"/>
      <c r="D27" s="498"/>
      <c r="E27" s="498"/>
      <c r="F27" s="498"/>
      <c r="G27" s="498"/>
      <c r="H27" s="498"/>
      <c r="I27" s="322"/>
      <c r="J27" s="4"/>
    </row>
    <row r="28" spans="1:10" ht="12.75" customHeight="1" x14ac:dyDescent="0.25">
      <c r="A28" s="429" t="s">
        <v>358</v>
      </c>
      <c r="B28" s="430"/>
      <c r="C28" s="430"/>
      <c r="D28" s="430"/>
      <c r="E28" s="430"/>
      <c r="F28" s="430"/>
      <c r="G28" s="430"/>
      <c r="H28" s="430"/>
      <c r="I28" s="322"/>
      <c r="J28" s="4"/>
    </row>
    <row r="29" spans="1:10" s="185" customFormat="1" ht="23.1" customHeight="1" x14ac:dyDescent="0.25">
      <c r="A29" s="491" t="s">
        <v>359</v>
      </c>
      <c r="B29" s="492"/>
      <c r="C29" s="492"/>
      <c r="D29" s="492"/>
      <c r="E29" s="492"/>
      <c r="F29" s="492"/>
      <c r="G29" s="492"/>
      <c r="H29" s="492"/>
      <c r="I29" s="322"/>
      <c r="J29" s="4"/>
    </row>
    <row r="30" spans="1:10" ht="13.5" customHeight="1" x14ac:dyDescent="0.25">
      <c r="A30" s="50" t="s">
        <v>160</v>
      </c>
      <c r="B30" s="104"/>
      <c r="C30" s="104"/>
      <c r="D30" s="104"/>
      <c r="E30" s="104"/>
      <c r="F30" s="104"/>
      <c r="G30" s="104"/>
      <c r="H30" s="104"/>
      <c r="I30" s="322"/>
      <c r="J30" s="4"/>
    </row>
    <row r="31" spans="1:10" ht="15.75" x14ac:dyDescent="0.25">
      <c r="A31" s="24" t="s">
        <v>200</v>
      </c>
      <c r="B31" s="105"/>
      <c r="C31" s="105"/>
      <c r="D31" s="105"/>
      <c r="E31" s="105"/>
      <c r="F31" s="105"/>
      <c r="G31" s="105"/>
      <c r="H31" s="105"/>
      <c r="I31" s="322"/>
      <c r="J31" s="4"/>
    </row>
    <row r="32" spans="1:10" ht="15.75" x14ac:dyDescent="0.25">
      <c r="A32" s="43" t="s">
        <v>328</v>
      </c>
      <c r="B32" s="105"/>
      <c r="C32" s="105"/>
      <c r="D32" s="105"/>
      <c r="E32" s="105"/>
      <c r="F32" s="105"/>
      <c r="G32" s="105"/>
      <c r="H32" s="105"/>
      <c r="I32" s="322"/>
      <c r="J32" s="4"/>
    </row>
  </sheetData>
  <mergeCells count="10">
    <mergeCell ref="A28:H28"/>
    <mergeCell ref="A29:H29"/>
    <mergeCell ref="H6:H8"/>
    <mergeCell ref="A2:H2"/>
    <mergeCell ref="A4:H4"/>
    <mergeCell ref="F7:G7"/>
    <mergeCell ref="D6:G6"/>
    <mergeCell ref="A27:H27"/>
    <mergeCell ref="B6:C7"/>
    <mergeCell ref="D7:E7"/>
  </mergeCells>
  <pageMargins left="0.51181102362204722" right="0.51181102362204722" top="1.1417322834645669" bottom="0.55118110236220474" header="0.31496062992125984" footer="0.31496062992125984"/>
  <pageSetup paperSize="281" scale="87" orientation="landscape" r:id="rId1"/>
  <headerFooter>
    <oddFooter>&amp;C6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3300"/>
    <pageSetUpPr fitToPage="1"/>
  </sheetPr>
  <dimension ref="A1:R30"/>
  <sheetViews>
    <sheetView showGridLines="0" zoomScale="70" zoomScaleNormal="70" workbookViewId="0"/>
  </sheetViews>
  <sheetFormatPr baseColWidth="10" defaultRowHeight="12.75" x14ac:dyDescent="0.2"/>
  <cols>
    <col min="1" max="1" width="31.85546875" customWidth="1"/>
    <col min="2" max="2" width="17.85546875" customWidth="1"/>
    <col min="3" max="3" width="21" customWidth="1"/>
    <col min="4" max="4" width="20" customWidth="1"/>
    <col min="5" max="5" width="22.85546875" customWidth="1"/>
    <col min="6" max="6" width="22.28515625" customWidth="1"/>
    <col min="7" max="7" width="17.85546875" customWidth="1"/>
    <col min="8" max="8" width="19.85546875" customWidth="1"/>
    <col min="9" max="9" width="20" customWidth="1"/>
    <col min="10" max="10" width="22.85546875" customWidth="1"/>
    <col min="11" max="12" width="17.140625" customWidth="1"/>
  </cols>
  <sheetData>
    <row r="1" spans="1:18" ht="15.75" x14ac:dyDescent="0.25">
      <c r="A1" s="52" t="str">
        <f>'Cuadro 1'!A3</f>
        <v>Febrero</v>
      </c>
      <c r="D1" s="5"/>
      <c r="E1" s="5"/>
    </row>
    <row r="2" spans="1:18" ht="18" customHeight="1" x14ac:dyDescent="0.25">
      <c r="A2" s="432" t="s">
        <v>49</v>
      </c>
      <c r="B2" s="504"/>
      <c r="C2" s="504"/>
      <c r="D2" s="504"/>
      <c r="E2" s="504"/>
      <c r="F2" s="504"/>
      <c r="G2" s="504"/>
      <c r="H2" s="504"/>
      <c r="I2" s="504"/>
      <c r="J2" s="504"/>
      <c r="K2" s="504"/>
      <c r="L2" s="317"/>
    </row>
    <row r="4" spans="1:18" ht="15.75" customHeight="1" x14ac:dyDescent="0.25">
      <c r="A4" s="432" t="s">
        <v>246</v>
      </c>
      <c r="B4" s="433"/>
      <c r="C4" s="433"/>
      <c r="D4" s="433"/>
      <c r="E4" s="433"/>
      <c r="F4" s="433"/>
      <c r="G4" s="494"/>
      <c r="H4" s="494"/>
      <c r="I4" s="494"/>
      <c r="J4" s="494"/>
      <c r="K4" s="494"/>
      <c r="L4" s="316"/>
    </row>
    <row r="5" spans="1:18" ht="13.5" thickBot="1" x14ac:dyDescent="0.25">
      <c r="A5" s="13"/>
      <c r="B5" s="13"/>
      <c r="C5" s="13"/>
      <c r="D5" s="13"/>
      <c r="E5" s="13"/>
      <c r="F5" s="13"/>
      <c r="G5" s="13"/>
      <c r="H5" s="13"/>
      <c r="I5" s="13"/>
      <c r="J5" s="13"/>
      <c r="K5" s="13"/>
    </row>
    <row r="6" spans="1:18" s="3" customFormat="1" ht="16.5" customHeight="1" thickTop="1" x14ac:dyDescent="0.2">
      <c r="A6" s="333"/>
      <c r="B6" s="505" t="s">
        <v>157</v>
      </c>
      <c r="C6" s="506"/>
      <c r="D6" s="507"/>
      <c r="E6" s="508"/>
      <c r="F6" s="486" t="s">
        <v>158</v>
      </c>
      <c r="G6" s="482" t="s">
        <v>76</v>
      </c>
      <c r="H6" s="509"/>
      <c r="I6" s="483"/>
      <c r="J6" s="484"/>
      <c r="K6" s="441" t="s">
        <v>96</v>
      </c>
      <c r="L6" s="320"/>
    </row>
    <row r="7" spans="1:18" s="3" customFormat="1" ht="12.75" customHeight="1" x14ac:dyDescent="0.2">
      <c r="A7" s="334" t="s">
        <v>25</v>
      </c>
      <c r="B7" s="502" t="s">
        <v>97</v>
      </c>
      <c r="C7" s="503"/>
      <c r="D7" s="329" t="s">
        <v>100</v>
      </c>
      <c r="E7" s="330"/>
      <c r="F7" s="487"/>
      <c r="G7" s="502" t="s">
        <v>97</v>
      </c>
      <c r="H7" s="503"/>
      <c r="I7" s="331" t="s">
        <v>100</v>
      </c>
      <c r="J7" s="352"/>
      <c r="K7" s="489"/>
      <c r="L7" s="321"/>
    </row>
    <row r="8" spans="1:18" s="3" customFormat="1" ht="13.5" customHeight="1" x14ac:dyDescent="0.2">
      <c r="A8" s="334"/>
      <c r="B8" s="353" t="s">
        <v>118</v>
      </c>
      <c r="C8" s="337" t="s">
        <v>149</v>
      </c>
      <c r="D8" s="332" t="s">
        <v>95</v>
      </c>
      <c r="E8" s="332" t="s">
        <v>198</v>
      </c>
      <c r="F8" s="488"/>
      <c r="G8" s="353" t="s">
        <v>118</v>
      </c>
      <c r="H8" s="337" t="s">
        <v>149</v>
      </c>
      <c r="I8" s="332" t="s">
        <v>95</v>
      </c>
      <c r="J8" s="332" t="s">
        <v>198</v>
      </c>
      <c r="K8" s="490"/>
      <c r="L8" s="321"/>
    </row>
    <row r="9" spans="1:18" s="3" customFormat="1" ht="18.75" customHeight="1" x14ac:dyDescent="0.25">
      <c r="A9" s="339" t="s">
        <v>29</v>
      </c>
      <c r="B9" s="340">
        <v>5011704.1320000002</v>
      </c>
      <c r="C9" s="340">
        <v>0</v>
      </c>
      <c r="D9" s="340">
        <v>4188420.4479999999</v>
      </c>
      <c r="E9" s="341">
        <v>189530.69099999999</v>
      </c>
      <c r="F9" s="341">
        <v>9389655.2709999997</v>
      </c>
      <c r="G9" s="340">
        <v>93146.66</v>
      </c>
      <c r="H9" s="340">
        <v>0</v>
      </c>
      <c r="I9" s="340">
        <v>28533.629166399991</v>
      </c>
      <c r="J9" s="341">
        <v>3586.7538457999699</v>
      </c>
      <c r="K9" s="343">
        <v>125267.04301219997</v>
      </c>
      <c r="L9" s="322"/>
      <c r="M9" s="4"/>
    </row>
    <row r="10" spans="1:18" s="3" customFormat="1" ht="18.75" customHeight="1" x14ac:dyDescent="0.25">
      <c r="A10" s="344" t="s">
        <v>30</v>
      </c>
      <c r="B10" s="319">
        <v>10200815.163000001</v>
      </c>
      <c r="C10" s="319">
        <v>3569760.4780000001</v>
      </c>
      <c r="D10" s="319">
        <v>6279042.5499999998</v>
      </c>
      <c r="E10" s="345">
        <v>137367.715</v>
      </c>
      <c r="F10" s="345">
        <v>20186985.905999999</v>
      </c>
      <c r="G10" s="319">
        <v>179407.30799999999</v>
      </c>
      <c r="H10" s="319">
        <v>45536.275000000001</v>
      </c>
      <c r="I10" s="319">
        <v>41625.97221</v>
      </c>
      <c r="J10" s="345">
        <v>2625.0976284999897</v>
      </c>
      <c r="K10" s="327">
        <v>269194.65283849993</v>
      </c>
      <c r="L10" s="322"/>
      <c r="M10" s="4"/>
    </row>
    <row r="11" spans="1:18" s="3" customFormat="1" ht="18.75" customHeight="1" x14ac:dyDescent="0.25">
      <c r="A11" s="344" t="s">
        <v>31</v>
      </c>
      <c r="B11" s="319">
        <v>26706079.581999999</v>
      </c>
      <c r="C11" s="319">
        <v>2836.5329999999999</v>
      </c>
      <c r="D11" s="319">
        <v>11941310.554</v>
      </c>
      <c r="E11" s="345">
        <v>341713.65500000003</v>
      </c>
      <c r="F11" s="345">
        <v>38991940.324000001</v>
      </c>
      <c r="G11" s="319">
        <v>415435.55999999994</v>
      </c>
      <c r="H11" s="319">
        <v>26.379000000000001</v>
      </c>
      <c r="I11" s="319">
        <v>79324.344420199981</v>
      </c>
      <c r="J11" s="345">
        <v>7043.9414449999795</v>
      </c>
      <c r="K11" s="327">
        <v>501830.22486519994</v>
      </c>
      <c r="L11" s="322"/>
      <c r="M11" s="4"/>
    </row>
    <row r="12" spans="1:18" s="3" customFormat="1" ht="18.75" customHeight="1" x14ac:dyDescent="0.25">
      <c r="A12" s="344" t="s">
        <v>32</v>
      </c>
      <c r="B12" s="319">
        <v>8992047.3570000008</v>
      </c>
      <c r="C12" s="319">
        <v>4994826.1459999997</v>
      </c>
      <c r="D12" s="319">
        <v>4631191.8930000002</v>
      </c>
      <c r="E12" s="345">
        <v>211356.78599999999</v>
      </c>
      <c r="F12" s="345">
        <v>18829422.182</v>
      </c>
      <c r="G12" s="319">
        <v>145815.03899999999</v>
      </c>
      <c r="H12" s="319">
        <v>46451.898999999998</v>
      </c>
      <c r="I12" s="319">
        <v>31050.45160489999</v>
      </c>
      <c r="J12" s="345">
        <v>3318.3957397999898</v>
      </c>
      <c r="K12" s="327">
        <v>226635.78534469995</v>
      </c>
      <c r="L12" s="322"/>
      <c r="M12" s="4"/>
      <c r="N12" s="318"/>
      <c r="O12" s="318"/>
      <c r="P12" s="318"/>
      <c r="Q12" s="318"/>
      <c r="R12" s="318"/>
    </row>
    <row r="13" spans="1:18" s="3" customFormat="1" ht="18.75" customHeight="1" x14ac:dyDescent="0.25">
      <c r="A13" s="344" t="s">
        <v>33</v>
      </c>
      <c r="B13" s="319">
        <v>15670386.560000001</v>
      </c>
      <c r="C13" s="319">
        <v>0</v>
      </c>
      <c r="D13" s="319">
        <v>14351287.366</v>
      </c>
      <c r="E13" s="345">
        <v>206680.82699999999</v>
      </c>
      <c r="F13" s="345">
        <v>30228354.752999999</v>
      </c>
      <c r="G13" s="319">
        <v>275128.23700000002</v>
      </c>
      <c r="H13" s="319">
        <v>0</v>
      </c>
      <c r="I13" s="319">
        <v>94707.252934299991</v>
      </c>
      <c r="J13" s="345">
        <v>3791.5691905999997</v>
      </c>
      <c r="K13" s="327">
        <v>373627.05912490003</v>
      </c>
      <c r="L13" s="322"/>
      <c r="M13" s="4"/>
      <c r="N13" s="318"/>
      <c r="O13" s="318"/>
      <c r="P13" s="318"/>
      <c r="Q13" s="318"/>
      <c r="R13" s="318"/>
    </row>
    <row r="14" spans="1:18" s="3" customFormat="1" ht="18.75" customHeight="1" x14ac:dyDescent="0.25">
      <c r="A14" s="344" t="s">
        <v>34</v>
      </c>
      <c r="B14" s="319">
        <v>43844660.619000003</v>
      </c>
      <c r="C14" s="319">
        <v>3931328.7439999999</v>
      </c>
      <c r="D14" s="319">
        <v>32244426.061999999</v>
      </c>
      <c r="E14" s="345">
        <v>900358.83</v>
      </c>
      <c r="F14" s="345">
        <v>80920774.25500001</v>
      </c>
      <c r="G14" s="319">
        <v>705144.68700000003</v>
      </c>
      <c r="H14" s="319">
        <v>63256.281999999999</v>
      </c>
      <c r="I14" s="319">
        <v>213967.4772876002</v>
      </c>
      <c r="J14" s="345">
        <v>16918.787003200097</v>
      </c>
      <c r="K14" s="327">
        <v>999287.23329080036</v>
      </c>
      <c r="L14" s="322"/>
      <c r="M14" s="4"/>
      <c r="N14" s="318"/>
      <c r="O14" s="318"/>
      <c r="P14" s="318"/>
      <c r="Q14" s="318"/>
      <c r="R14" s="318"/>
    </row>
    <row r="15" spans="1:18" s="3" customFormat="1" ht="18.75" customHeight="1" x14ac:dyDescent="0.25">
      <c r="A15" s="344" t="s">
        <v>35</v>
      </c>
      <c r="B15" s="319">
        <v>29205235.612</v>
      </c>
      <c r="C15" s="319">
        <v>641070.51999999955</v>
      </c>
      <c r="D15" s="319">
        <v>12738503.379000001</v>
      </c>
      <c r="E15" s="345">
        <v>238463.82500000001</v>
      </c>
      <c r="F15" s="345">
        <v>42823273.336000003</v>
      </c>
      <c r="G15" s="319">
        <v>489299.23899999994</v>
      </c>
      <c r="H15" s="319">
        <v>5952.1200000000536</v>
      </c>
      <c r="I15" s="319">
        <v>85103.341635699995</v>
      </c>
      <c r="J15" s="345">
        <v>4597.94694849999</v>
      </c>
      <c r="K15" s="327">
        <v>584952.64758420002</v>
      </c>
      <c r="L15" s="322"/>
      <c r="M15" s="4"/>
      <c r="N15" s="318"/>
      <c r="O15" s="318"/>
      <c r="P15" s="318"/>
      <c r="Q15" s="318"/>
      <c r="R15" s="318"/>
    </row>
    <row r="16" spans="1:18" s="3" customFormat="1" ht="18.75" customHeight="1" x14ac:dyDescent="0.25">
      <c r="A16" s="344" t="s">
        <v>36</v>
      </c>
      <c r="B16" s="319">
        <v>21499065.035999998</v>
      </c>
      <c r="C16" s="319">
        <v>12911431.016000001</v>
      </c>
      <c r="D16" s="319">
        <v>14945394.255000001</v>
      </c>
      <c r="E16" s="345">
        <v>414327.80800000002</v>
      </c>
      <c r="F16" s="345">
        <v>49770218.115000002</v>
      </c>
      <c r="G16" s="319">
        <v>397817.50199999998</v>
      </c>
      <c r="H16" s="319">
        <v>131805.74100000001</v>
      </c>
      <c r="I16" s="319">
        <v>99026.8280715</v>
      </c>
      <c r="J16" s="345">
        <v>6381.0446168999997</v>
      </c>
      <c r="K16" s="327">
        <v>635031.11568839999</v>
      </c>
      <c r="L16" s="322"/>
      <c r="M16" s="4"/>
      <c r="N16" s="318"/>
      <c r="O16" s="318"/>
      <c r="P16" s="318"/>
      <c r="Q16" s="318"/>
      <c r="R16" s="318"/>
    </row>
    <row r="17" spans="1:13" s="3" customFormat="1" ht="18.75" customHeight="1" x14ac:dyDescent="0.25">
      <c r="A17" s="344" t="s">
        <v>410</v>
      </c>
      <c r="B17" s="319">
        <v>9760796.9989999998</v>
      </c>
      <c r="C17" s="319">
        <v>0</v>
      </c>
      <c r="D17" s="319">
        <v>7041898.0920000002</v>
      </c>
      <c r="E17" s="345">
        <v>65994.740999999995</v>
      </c>
      <c r="F17" s="345">
        <v>16868689.831999999</v>
      </c>
      <c r="G17" s="319">
        <v>186043.72399999999</v>
      </c>
      <c r="H17" s="319">
        <v>0</v>
      </c>
      <c r="I17" s="319">
        <v>46530.684255600005</v>
      </c>
      <c r="J17" s="345">
        <v>1736.9205297999999</v>
      </c>
      <c r="K17" s="327">
        <v>234311.32878539999</v>
      </c>
      <c r="L17" s="322"/>
      <c r="M17" s="4"/>
    </row>
    <row r="18" spans="1:13" s="3" customFormat="1" ht="18.75" customHeight="1" x14ac:dyDescent="0.25">
      <c r="A18" s="344" t="s">
        <v>37</v>
      </c>
      <c r="B18" s="319">
        <v>31032351.462000001</v>
      </c>
      <c r="C18" s="319">
        <v>17256863.199000001</v>
      </c>
      <c r="D18" s="319">
        <v>28996296.964000002</v>
      </c>
      <c r="E18" s="345">
        <v>650139.11100000003</v>
      </c>
      <c r="F18" s="345">
        <v>77935650.736000001</v>
      </c>
      <c r="G18" s="319">
        <v>526149.72900000005</v>
      </c>
      <c r="H18" s="319">
        <v>201969.55799999999</v>
      </c>
      <c r="I18" s="319">
        <v>191907.0943292001</v>
      </c>
      <c r="J18" s="345">
        <v>10754.926311300102</v>
      </c>
      <c r="K18" s="327">
        <v>930781.30764050025</v>
      </c>
      <c r="L18" s="322"/>
      <c r="M18" s="4"/>
    </row>
    <row r="19" spans="1:13" s="3" customFormat="1" ht="18.75" customHeight="1" x14ac:dyDescent="0.25">
      <c r="A19" s="344" t="s">
        <v>38</v>
      </c>
      <c r="B19" s="319">
        <v>21080218.761999998</v>
      </c>
      <c r="C19" s="319">
        <v>13587414.062000001</v>
      </c>
      <c r="D19" s="319">
        <v>18368670.642999999</v>
      </c>
      <c r="E19" s="345">
        <v>158948.30600000001</v>
      </c>
      <c r="F19" s="345">
        <v>53195251.773000002</v>
      </c>
      <c r="G19" s="319">
        <v>376855.12900000002</v>
      </c>
      <c r="H19" s="319">
        <v>218756.31599999999</v>
      </c>
      <c r="I19" s="319">
        <v>120937.89797989998</v>
      </c>
      <c r="J19" s="345">
        <v>3655.0219272999698</v>
      </c>
      <c r="K19" s="327">
        <v>720204.3649072001</v>
      </c>
      <c r="L19" s="322"/>
      <c r="M19" s="4"/>
    </row>
    <row r="20" spans="1:13" s="3" customFormat="1" ht="18.75" customHeight="1" x14ac:dyDescent="0.25">
      <c r="A20" s="344" t="s">
        <v>39</v>
      </c>
      <c r="B20" s="319">
        <v>8410943.1970000006</v>
      </c>
      <c r="C20" s="319">
        <v>5447029.483</v>
      </c>
      <c r="D20" s="319">
        <v>6854842.0190000003</v>
      </c>
      <c r="E20" s="345">
        <v>107338.265</v>
      </c>
      <c r="F20" s="345">
        <v>20820152.964000002</v>
      </c>
      <c r="G20" s="319">
        <v>155443.22399999999</v>
      </c>
      <c r="H20" s="319">
        <v>69182.228000000003</v>
      </c>
      <c r="I20" s="319">
        <v>45517.99034169998</v>
      </c>
      <c r="J20" s="345">
        <v>2277.5550057999903</v>
      </c>
      <c r="K20" s="327">
        <v>272420.99734749994</v>
      </c>
      <c r="L20" s="322"/>
      <c r="M20" s="4"/>
    </row>
    <row r="21" spans="1:13" s="3" customFormat="1" ht="18.75" customHeight="1" x14ac:dyDescent="0.25">
      <c r="A21" s="347" t="s">
        <v>40</v>
      </c>
      <c r="B21" s="319">
        <v>21478108.903999999</v>
      </c>
      <c r="C21" s="319">
        <v>6150222.1610000003</v>
      </c>
      <c r="D21" s="319">
        <v>14993331.948000001</v>
      </c>
      <c r="E21" s="345">
        <v>241350.095</v>
      </c>
      <c r="F21" s="345">
        <v>42863013.107999995</v>
      </c>
      <c r="G21" s="319">
        <v>400973.08899999998</v>
      </c>
      <c r="H21" s="319">
        <v>78108.301000000007</v>
      </c>
      <c r="I21" s="319">
        <v>99116.332116399994</v>
      </c>
      <c r="J21" s="345">
        <v>5818.3453568999894</v>
      </c>
      <c r="K21" s="327">
        <v>584016.06747330003</v>
      </c>
      <c r="L21" s="322"/>
      <c r="M21" s="4"/>
    </row>
    <row r="22" spans="1:13" s="3" customFormat="1" ht="18.75" customHeight="1" x14ac:dyDescent="0.25">
      <c r="A22" s="347" t="s">
        <v>41</v>
      </c>
      <c r="B22" s="319">
        <v>2914455.4789999998</v>
      </c>
      <c r="C22" s="319">
        <v>0</v>
      </c>
      <c r="D22" s="319">
        <v>3254890.2590000001</v>
      </c>
      <c r="E22" s="345">
        <v>88896.267000000007</v>
      </c>
      <c r="F22" s="345">
        <v>6258242.0049999999</v>
      </c>
      <c r="G22" s="319">
        <v>59384.146000000001</v>
      </c>
      <c r="H22" s="319">
        <v>0</v>
      </c>
      <c r="I22" s="319">
        <v>21830.613280699999</v>
      </c>
      <c r="J22" s="345">
        <v>1383.5803470999899</v>
      </c>
      <c r="K22" s="327">
        <v>82598.3396278</v>
      </c>
      <c r="L22" s="322"/>
      <c r="M22" s="4"/>
    </row>
    <row r="23" spans="1:13" s="3" customFormat="1" ht="18.75" customHeight="1" x14ac:dyDescent="0.25">
      <c r="A23" s="344" t="s">
        <v>42</v>
      </c>
      <c r="B23" s="319">
        <v>5249228.0190000003</v>
      </c>
      <c r="C23" s="319">
        <v>0</v>
      </c>
      <c r="D23" s="319">
        <v>3981462.2960000001</v>
      </c>
      <c r="E23" s="345">
        <v>149997.69699999999</v>
      </c>
      <c r="F23" s="345">
        <v>9380688.012000002</v>
      </c>
      <c r="G23" s="319">
        <v>99920.595000000001</v>
      </c>
      <c r="H23" s="319">
        <v>0</v>
      </c>
      <c r="I23" s="319">
        <v>27864.739779299991</v>
      </c>
      <c r="J23" s="345">
        <v>3794.6489097999802</v>
      </c>
      <c r="K23" s="327">
        <v>131579.98368909999</v>
      </c>
      <c r="L23" s="322"/>
      <c r="M23" s="4"/>
    </row>
    <row r="24" spans="1:13" s="3" customFormat="1" ht="18.75" customHeight="1" x14ac:dyDescent="0.25">
      <c r="A24" s="344" t="s">
        <v>43</v>
      </c>
      <c r="B24" s="319">
        <v>249935133.83000001</v>
      </c>
      <c r="C24" s="319">
        <v>49123701.686999999</v>
      </c>
      <c r="D24" s="319">
        <v>194616757.18099999</v>
      </c>
      <c r="E24" s="319">
        <v>2528232.9739999999</v>
      </c>
      <c r="F24" s="345">
        <v>496203825.67199999</v>
      </c>
      <c r="G24" s="319">
        <v>3365872.7230000002</v>
      </c>
      <c r="H24" s="319">
        <v>659176.15700000001</v>
      </c>
      <c r="I24" s="319">
        <v>1276854.6885452997</v>
      </c>
      <c r="J24" s="319">
        <v>48583.658461898296</v>
      </c>
      <c r="K24" s="327">
        <v>5350487.2270071991</v>
      </c>
      <c r="L24" s="322"/>
      <c r="M24" s="4"/>
    </row>
    <row r="25" spans="1:13" s="3" customFormat="1" ht="16.5" customHeight="1" x14ac:dyDescent="0.25">
      <c r="A25" s="348" t="s">
        <v>412</v>
      </c>
      <c r="B25" s="327">
        <v>0</v>
      </c>
      <c r="C25" s="327">
        <v>0</v>
      </c>
      <c r="D25" s="327">
        <v>2481115</v>
      </c>
      <c r="E25" s="327">
        <v>0</v>
      </c>
      <c r="F25" s="345">
        <v>2481115</v>
      </c>
      <c r="G25" s="327">
        <v>0</v>
      </c>
      <c r="H25" s="327">
        <v>0</v>
      </c>
      <c r="I25" s="327">
        <v>16139.147000000001</v>
      </c>
      <c r="J25" s="327">
        <v>0</v>
      </c>
      <c r="K25" s="327">
        <v>16139.147000000001</v>
      </c>
      <c r="L25" s="322"/>
      <c r="M25" s="4"/>
    </row>
    <row r="26" spans="1:13" s="3" customFormat="1" ht="16.5" customHeight="1" thickBot="1" x14ac:dyDescent="0.3">
      <c r="A26" s="354" t="s">
        <v>0</v>
      </c>
      <c r="B26" s="223">
        <v>510991230.713</v>
      </c>
      <c r="C26" s="223">
        <v>117616484.02900001</v>
      </c>
      <c r="D26" s="223">
        <v>381908840.90900004</v>
      </c>
      <c r="E26" s="223">
        <v>6630697.5930000003</v>
      </c>
      <c r="F26" s="223">
        <v>1017147253.244</v>
      </c>
      <c r="G26" s="223">
        <v>7871836.5909999991</v>
      </c>
      <c r="H26" s="223">
        <v>1520221.2560000001</v>
      </c>
      <c r="I26" s="223">
        <v>2520038.4849586999</v>
      </c>
      <c r="J26" s="223">
        <v>126268.19326819835</v>
      </c>
      <c r="K26" s="223">
        <v>12038364.525226898</v>
      </c>
      <c r="L26" s="322"/>
      <c r="M26" s="4"/>
    </row>
    <row r="27" spans="1:13" ht="14.25" customHeight="1" thickTop="1" x14ac:dyDescent="0.25">
      <c r="A27" s="106" t="s">
        <v>306</v>
      </c>
      <c r="B27" s="1"/>
      <c r="C27" s="1"/>
      <c r="D27" s="42"/>
      <c r="E27" s="42"/>
      <c r="F27" s="1"/>
      <c r="L27" s="322"/>
      <c r="M27" s="4"/>
    </row>
    <row r="28" spans="1:13" ht="12" customHeight="1" x14ac:dyDescent="0.25">
      <c r="A28" s="106" t="s">
        <v>150</v>
      </c>
      <c r="B28" s="1"/>
      <c r="C28" s="1"/>
      <c r="D28" s="42"/>
      <c r="E28" s="42"/>
      <c r="F28" s="1"/>
      <c r="L28" s="322"/>
      <c r="M28" s="4"/>
    </row>
    <row r="29" spans="1:13" ht="12.75" customHeight="1" x14ac:dyDescent="0.25">
      <c r="A29" s="107" t="s">
        <v>201</v>
      </c>
      <c r="B29" s="51"/>
      <c r="C29" s="66"/>
      <c r="D29" s="51"/>
      <c r="E29" s="51"/>
      <c r="F29" s="51"/>
      <c r="L29" s="322"/>
      <c r="M29" s="4"/>
    </row>
    <row r="30" spans="1:13" ht="12.75" customHeight="1" x14ac:dyDescent="0.25">
      <c r="A30" s="108" t="s">
        <v>310</v>
      </c>
      <c r="B30" s="99"/>
      <c r="C30" s="99"/>
      <c r="D30" s="99"/>
      <c r="E30" s="99"/>
      <c r="F30" s="99"/>
      <c r="L30" s="322"/>
      <c r="M30" s="4"/>
    </row>
  </sheetData>
  <mergeCells count="8">
    <mergeCell ref="A4:K4"/>
    <mergeCell ref="A2:K2"/>
    <mergeCell ref="B6:E6"/>
    <mergeCell ref="G6:J6"/>
    <mergeCell ref="K6:K8"/>
    <mergeCell ref="F6:F8"/>
    <mergeCell ref="B7:C7"/>
    <mergeCell ref="G7:H7"/>
  </mergeCells>
  <pageMargins left="0.31496062992125984" right="0.23622047244094491" top="1.3385826771653544" bottom="0.74803149606299213" header="0.31496062992125984" footer="0.31496062992125984"/>
  <pageSetup paperSize="281" scale="69" orientation="landscape" r:id="rId1"/>
  <headerFooter>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43</vt:i4>
      </vt:variant>
      <vt:variant>
        <vt:lpstr>Rangos con nombre</vt:lpstr>
      </vt:variant>
      <vt:variant>
        <vt:i4>44</vt:i4>
      </vt:variant>
    </vt:vector>
  </HeadingPairs>
  <TitlesOfParts>
    <vt:vector size="87" baseType="lpstr">
      <vt:lpstr>CODIGOS</vt:lpstr>
      <vt:lpstr>ANEXO N° 1</vt:lpstr>
      <vt:lpstr>Cuadro 1</vt:lpstr>
      <vt:lpstr>Cuadro 2</vt:lpstr>
      <vt:lpstr>Cuadro 2-A</vt:lpstr>
      <vt:lpstr>Cuadro 2-B</vt:lpstr>
      <vt:lpstr>Cuadro 3</vt:lpstr>
      <vt:lpstr>Cuadro 4</vt:lpstr>
      <vt:lpstr>Cuadro 5</vt:lpstr>
      <vt:lpstr>Cuadro 6</vt:lpstr>
      <vt:lpstr>Cuadro 7</vt:lpstr>
      <vt:lpstr>Cuadro 7-A</vt:lpstr>
      <vt:lpstr>Cuadro 7-B</vt:lpstr>
      <vt:lpstr>Cuadro 8</vt:lpstr>
      <vt:lpstr>Cuadro 8-A</vt:lpstr>
      <vt:lpstr>Cuadro 8-B</vt:lpstr>
      <vt:lpstr>Cuadro 8-C</vt:lpstr>
      <vt:lpstr>Cuadro 9</vt:lpstr>
      <vt:lpstr>Cuadro 9-A</vt:lpstr>
      <vt:lpstr>Cuadro 10</vt:lpstr>
      <vt:lpstr>Cuadro 10-A</vt:lpstr>
      <vt:lpstr>Cuadros 11 y 12</vt:lpstr>
      <vt:lpstr>Cuadro 13</vt:lpstr>
      <vt:lpstr>Cuadro 14</vt:lpstr>
      <vt:lpstr>Cuadro 15</vt:lpstr>
      <vt:lpstr>Cuadros 15-A y 15-B</vt:lpstr>
      <vt:lpstr>Cuadro 15-C</vt:lpstr>
      <vt:lpstr>Cuadro 16</vt:lpstr>
      <vt:lpstr>Cuadro 17</vt:lpstr>
      <vt:lpstr>Cuadro 18</vt:lpstr>
      <vt:lpstr>Cuadro 18-A</vt:lpstr>
      <vt:lpstr>Cuadro 19</vt:lpstr>
      <vt:lpstr>Cuadro 20</vt:lpstr>
      <vt:lpstr>Cuadro 21</vt:lpstr>
      <vt:lpstr>Cuadro 22</vt:lpstr>
      <vt:lpstr>Cuadro 23</vt:lpstr>
      <vt:lpstr>Cuadro 24</vt:lpstr>
      <vt:lpstr>Cuadro 24-A</vt:lpstr>
      <vt:lpstr>Cuadro 25</vt:lpstr>
      <vt:lpstr>Cuadro 26</vt:lpstr>
      <vt:lpstr>Cuadro 27</vt:lpstr>
      <vt:lpstr>Cuadro 28</vt:lpstr>
      <vt:lpstr>Cuadro 29</vt:lpstr>
      <vt:lpstr>'ANEXO N° 1'!Área_de_impresión</vt:lpstr>
      <vt:lpstr>'Cuadro 1'!Área_de_impresión</vt:lpstr>
      <vt:lpstr>'Cuadro 10'!Área_de_impresión</vt:lpstr>
      <vt:lpstr>'Cuadro 10-A'!Área_de_impresión</vt:lpstr>
      <vt:lpstr>'Cuadro 13'!Área_de_impresión</vt:lpstr>
      <vt:lpstr>'Cuadro 14'!Área_de_impresión</vt:lpstr>
      <vt:lpstr>'Cuadro 15'!Área_de_impresión</vt:lpstr>
      <vt:lpstr>'Cuadro 15-C'!Área_de_impresión</vt:lpstr>
      <vt:lpstr>'Cuadro 16'!Área_de_impresión</vt:lpstr>
      <vt:lpstr>'Cuadro 17'!Área_de_impresión</vt:lpstr>
      <vt:lpstr>'Cuadro 18'!Área_de_impresión</vt:lpstr>
      <vt:lpstr>'Cuadro 18-A'!Área_de_impresión</vt:lpstr>
      <vt:lpstr>'Cuadro 19'!Área_de_impresión</vt:lpstr>
      <vt:lpstr>'Cuadro 2'!Área_de_impresión</vt:lpstr>
      <vt:lpstr>'Cuadro 20'!Área_de_impresión</vt:lpstr>
      <vt:lpstr>'Cuadro 21'!Área_de_impresión</vt:lpstr>
      <vt:lpstr>'Cuadro 22'!Área_de_impresión</vt:lpstr>
      <vt:lpstr>'Cuadro 23'!Área_de_impresión</vt:lpstr>
      <vt:lpstr>'Cuadro 24'!Área_de_impresión</vt:lpstr>
      <vt:lpstr>'Cuadro 24-A'!Área_de_impresión</vt:lpstr>
      <vt:lpstr>'Cuadro 25'!Área_de_impresión</vt:lpstr>
      <vt:lpstr>'Cuadro 26'!Área_de_impresión</vt:lpstr>
      <vt:lpstr>'Cuadro 27'!Área_de_impresión</vt:lpstr>
      <vt:lpstr>'Cuadro 28'!Área_de_impresión</vt:lpstr>
      <vt:lpstr>'Cuadro 29'!Área_de_impresión</vt:lpstr>
      <vt:lpstr>'Cuadro 2-A'!Área_de_impresión</vt:lpstr>
      <vt:lpstr>'Cuadro 2-B'!Área_de_impresión</vt:lpstr>
      <vt:lpstr>'Cuadro 3'!Área_de_impresión</vt:lpstr>
      <vt:lpstr>'Cuadro 4'!Área_de_impresión</vt:lpstr>
      <vt:lpstr>'Cuadro 5'!Área_de_impresión</vt:lpstr>
      <vt:lpstr>'Cuadro 6'!Área_de_impresión</vt:lpstr>
      <vt:lpstr>'Cuadro 7'!Área_de_impresión</vt:lpstr>
      <vt:lpstr>'Cuadro 7-A'!Área_de_impresión</vt:lpstr>
      <vt:lpstr>'Cuadro 7-B'!Área_de_impresión</vt:lpstr>
      <vt:lpstr>'Cuadro 8'!Área_de_impresión</vt:lpstr>
      <vt:lpstr>'Cuadro 8-A'!Área_de_impresión</vt:lpstr>
      <vt:lpstr>'Cuadro 8-B'!Área_de_impresión</vt:lpstr>
      <vt:lpstr>'Cuadro 9'!Área_de_impresión</vt:lpstr>
      <vt:lpstr>'Cuadro 9-A'!Área_de_impresión</vt:lpstr>
      <vt:lpstr>'Cuadros 11 y 12'!Área_de_impresión</vt:lpstr>
      <vt:lpstr>'Cuadros 15-A y 15-B'!Área_de_impresión</vt:lpstr>
      <vt:lpstr>COD_MES</vt:lpstr>
      <vt:lpstr>MES</vt:lpstr>
      <vt:lpstr>N_MES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dc:title>
  <dc:subject>Estadísticas institucionales ORD 70598</dc:subject>
  <dc:creator>Instituto de Seguridad Laboral;Departamento de Estudios y Gestión Estratégica</dc:creator>
  <cp:lastModifiedBy>Luis Ramon Gines Salgado Sandoval</cp:lastModifiedBy>
  <cp:lastPrinted>2019-01-14T15:54:45Z</cp:lastPrinted>
  <dcterms:created xsi:type="dcterms:W3CDTF">1997-10-28T16:54:27Z</dcterms:created>
  <dcterms:modified xsi:type="dcterms:W3CDTF">2022-04-20T00:35:18Z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6ce926ba-9ce6-4e5e-b7cb-b3e642f13869</vt:lpwstr>
  </property>
</Properties>
</file>