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Archivos\En trabajo\2022\00 Estadística SUSESO 2022\202203\"/>
    </mc:Choice>
  </mc:AlternateContent>
  <bookViews>
    <workbookView xWindow="-120" yWindow="-120" windowWidth="29040" windowHeight="15840" tabRatio="921" firstSheet="1" activeTab="1"/>
  </bookViews>
  <sheets>
    <sheet name="CODIGOS" sheetId="94" state="hidden" r:id="rId1"/>
    <sheet name="ANEXO N° 1" sheetId="91" r:id="rId2"/>
    <sheet name="Cuadro 1" sheetId="72" r:id="rId3"/>
    <sheet name="Cuadro 2" sheetId="38" r:id="rId4"/>
    <sheet name="Cuadro 2-A" sheetId="76" r:id="rId5"/>
    <sheet name="Cuadro 2-B" sheetId="77" r:id="rId6"/>
    <sheet name="Cuadro 3" sheetId="37" r:id="rId7"/>
    <sheet name="Cuadro 4" sheetId="25" r:id="rId8"/>
    <sheet name="Cuadro 5" sheetId="39" r:id="rId9"/>
    <sheet name="Cuadro 6" sheetId="40" r:id="rId10"/>
    <sheet name="Cuadro 7" sheetId="41" r:id="rId11"/>
    <sheet name="Cuadro 7-A" sheetId="42" r:id="rId12"/>
    <sheet name="Cuadro 7-B" sheetId="43" r:id="rId13"/>
    <sheet name="Cuadro 8" sheetId="26" r:id="rId14"/>
    <sheet name="Cuadro 8-A" sheetId="31" r:id="rId15"/>
    <sheet name="Cuadro 8-B" sheetId="30" r:id="rId16"/>
    <sheet name="Cuadro 8-C" sheetId="96" r:id="rId17"/>
    <sheet name="Cuadro 9" sheetId="89" r:id="rId18"/>
    <sheet name="Cuadro 9-A" sheetId="88" r:id="rId19"/>
    <sheet name="Cuadro 10" sheetId="79" r:id="rId20"/>
    <sheet name="Cuadro 10-A" sheetId="84" r:id="rId21"/>
    <sheet name="Cuadros 11 y 12" sheetId="27" r:id="rId22"/>
    <sheet name="Cuadro 13" sheetId="28" r:id="rId23"/>
    <sheet name="Cuadro 14" sheetId="48" r:id="rId24"/>
    <sheet name="Cuadro 15" sheetId="15" r:id="rId25"/>
    <sheet name="Cuadros 15-A y 15-B" sheetId="87" r:id="rId26"/>
    <sheet name="Cuadro 15-C" sheetId="75" r:id="rId27"/>
    <sheet name="Cuadro 16" sheetId="16" r:id="rId28"/>
    <sheet name="Cuadro 17" sheetId="59" r:id="rId29"/>
    <sheet name="Cuadro 18" sheetId="17" r:id="rId30"/>
    <sheet name="Cuadro 18-A" sheetId="82" r:id="rId31"/>
    <sheet name="Cuadro 19" sheetId="60" r:id="rId32"/>
    <sheet name="Cuadro 20" sheetId="34" r:id="rId33"/>
    <sheet name="Cuadro 21" sheetId="61" r:id="rId34"/>
    <sheet name="Cuadro 22" sheetId="74" r:id="rId35"/>
    <sheet name="Cuadro 23" sheetId="62" r:id="rId36"/>
    <sheet name="Cuadro 24" sheetId="64" r:id="rId37"/>
    <sheet name="Cuadro 24-A" sheetId="83" r:id="rId38"/>
    <sheet name="Cuadro 25" sheetId="66" r:id="rId39"/>
    <sheet name="Cuadro 26" sheetId="63" r:id="rId40"/>
    <sheet name="Cuadro 27" sheetId="65" r:id="rId41"/>
    <sheet name="Cuadro 28" sheetId="67" r:id="rId42"/>
    <sheet name="Cuadro 29" sheetId="55" r:id="rId43"/>
  </sheets>
  <definedNames>
    <definedName name="_xlnm.Print_Area" localSheetId="1">'ANEXO N° 1'!$A$1:$A$5</definedName>
    <definedName name="_xlnm.Print_Area" localSheetId="2">'Cuadro 1'!$A$1:$H$18</definedName>
    <definedName name="_xlnm.Print_Area" localSheetId="19">'Cuadro 10'!$A$1:$C$32</definedName>
    <definedName name="_xlnm.Print_Area" localSheetId="20">'Cuadro 10-A'!$A$1:$C$32</definedName>
    <definedName name="_xlnm.Print_Area" localSheetId="22">'Cuadro 13'!$A$1:$I$26</definedName>
    <definedName name="_xlnm.Print_Area" localSheetId="23">'Cuadro 14'!$A$1:$I$27</definedName>
    <definedName name="_xlnm.Print_Area" localSheetId="24">'Cuadro 15'!$A$1:$F$32</definedName>
    <definedName name="_xlnm.Print_Area" localSheetId="26">'Cuadro 15-C'!$A$1:$X$16</definedName>
    <definedName name="_xlnm.Print_Area" localSheetId="27">'Cuadro 16'!$A$1:$W$27</definedName>
    <definedName name="_xlnm.Print_Area" localSheetId="28">'Cuadro 17'!$A$1:$W$28</definedName>
    <definedName name="_xlnm.Print_Area" localSheetId="29">'Cuadro 18'!$A$1:$P$27</definedName>
    <definedName name="_xlnm.Print_Area" localSheetId="30">'Cuadro 18-A'!$A$1:$P$28</definedName>
    <definedName name="_xlnm.Print_Area" localSheetId="31">'Cuadro 19'!$A$1:$P$28</definedName>
    <definedName name="_xlnm.Print_Area" localSheetId="3">'Cuadro 2'!$A$1:$J$38</definedName>
    <definedName name="_xlnm.Print_Area" localSheetId="32">'Cuadro 20'!$A$1:$Q$34</definedName>
    <definedName name="_xlnm.Print_Area" localSheetId="33">'Cuadro 21'!$A$1:$Q$33</definedName>
    <definedName name="_xlnm.Print_Area" localSheetId="34">'Cuadro 22'!$A$1:$H$19</definedName>
    <definedName name="_xlnm.Print_Area" localSheetId="35">'Cuadro 23'!$A$1:$W$28</definedName>
    <definedName name="_xlnm.Print_Area" localSheetId="36">'Cuadro 24'!$A$1:$P$27</definedName>
    <definedName name="_xlnm.Print_Area" localSheetId="37">'Cuadro 24-A'!$A$1:$P$27</definedName>
    <definedName name="_xlnm.Print_Area" localSheetId="38">'Cuadro 25'!$B$1:$R$35</definedName>
    <definedName name="_xlnm.Print_Area" localSheetId="39">'Cuadro 26'!$A$1:$W$28</definedName>
    <definedName name="_xlnm.Print_Area" localSheetId="40">'Cuadro 27'!$A$1:$P$27</definedName>
    <definedName name="_xlnm.Print_Area" localSheetId="41">'Cuadro 28'!$A$1:$Q$34</definedName>
    <definedName name="_xlnm.Print_Area" localSheetId="42">'Cuadro 29'!$A$1:$E$23</definedName>
    <definedName name="_xlnm.Print_Area" localSheetId="4">'Cuadro 2-A'!$A$1:$J$33</definedName>
    <definedName name="_xlnm.Print_Area" localSheetId="5">'Cuadro 2-B'!$A$1:$I$28</definedName>
    <definedName name="_xlnm.Print_Area" localSheetId="6">'Cuadro 3'!$A$1:$J$34</definedName>
    <definedName name="_xlnm.Print_Area" localSheetId="7">'Cuadro 4'!$A$1:$H$32</definedName>
    <definedName name="_xlnm.Print_Area" localSheetId="8">'Cuadro 5'!$A$1:$K$30</definedName>
    <definedName name="_xlnm.Print_Area" localSheetId="9">'Cuadro 6'!$A$1:$W$28</definedName>
    <definedName name="_xlnm.Print_Area" localSheetId="10">'Cuadro 7'!$A$1:$W$27</definedName>
    <definedName name="_xlnm.Print_Area" localSheetId="11">'Cuadro 7-A'!$A$1:$W$28</definedName>
    <definedName name="_xlnm.Print_Area" localSheetId="12">'Cuadro 7-B'!$A$1:$W$29</definedName>
    <definedName name="_xlnm.Print_Area" localSheetId="13">'Cuadro 8'!$A$1:$W$29</definedName>
    <definedName name="_xlnm.Print_Area" localSheetId="14">'Cuadro 8-A'!$A$1:$W$29</definedName>
    <definedName name="_xlnm.Print_Area" localSheetId="15">'Cuadro 8-B'!$A$1:$W$29</definedName>
    <definedName name="_xlnm.Print_Area" localSheetId="17">'Cuadro 9'!$A$1:$J$22</definedName>
    <definedName name="_xlnm.Print_Area" localSheetId="18">'Cuadro 9-A'!$A$1:$W$23</definedName>
    <definedName name="_xlnm.Print_Area" localSheetId="21">'Cuadros 11 y 12'!$A$1:$G$39</definedName>
    <definedName name="_xlnm.Print_Area" localSheetId="25">'Cuadros 15-A y 15-B'!$A$1:$F$46</definedName>
    <definedName name="COD_MES">CODIGOS!$B$2:$B$13</definedName>
    <definedName name="MES">CODIGOS!$C$2:$C$13</definedName>
    <definedName name="N_MES">CODIGOS!$A$2:$A$13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14" i="75" l="1"/>
  <c r="P14" i="75"/>
  <c r="I14" i="75"/>
  <c r="W13" i="75"/>
  <c r="P13" i="75"/>
  <c r="I13" i="75"/>
  <c r="U30" i="67"/>
  <c r="U29" i="67"/>
  <c r="U28" i="67"/>
  <c r="U27" i="67"/>
  <c r="U26" i="67"/>
  <c r="U25" i="67"/>
  <c r="U24" i="67"/>
  <c r="U23" i="67"/>
  <c r="U22" i="67"/>
  <c r="U21" i="67"/>
  <c r="U20" i="67"/>
  <c r="U19" i="67"/>
  <c r="U18" i="67"/>
  <c r="U17" i="67"/>
  <c r="U16" i="67"/>
  <c r="U15" i="67"/>
  <c r="U14" i="67"/>
  <c r="U13" i="67"/>
  <c r="U12" i="67"/>
  <c r="U11" i="67"/>
  <c r="U10" i="67"/>
  <c r="U31" i="67" s="1"/>
  <c r="U9" i="67"/>
  <c r="M30" i="67"/>
  <c r="M29" i="67"/>
  <c r="M28" i="67"/>
  <c r="M27" i="67"/>
  <c r="M26" i="67"/>
  <c r="M25" i="67"/>
  <c r="M24" i="67"/>
  <c r="M23" i="67"/>
  <c r="M22" i="67"/>
  <c r="M21" i="67"/>
  <c r="M20" i="67"/>
  <c r="M19" i="67"/>
  <c r="M18" i="67"/>
  <c r="M17" i="67"/>
  <c r="M16" i="67"/>
  <c r="M15" i="67"/>
  <c r="M14" i="67"/>
  <c r="M13" i="67"/>
  <c r="M12" i="67"/>
  <c r="M11" i="67"/>
  <c r="M31" i="67" s="1"/>
  <c r="M10" i="67"/>
  <c r="M9" i="67"/>
  <c r="L30" i="67"/>
  <c r="T30" i="67" s="1"/>
  <c r="L29" i="67"/>
  <c r="T29" i="67" s="1"/>
  <c r="L28" i="67"/>
  <c r="T28" i="67" s="1"/>
  <c r="L27" i="67"/>
  <c r="T27" i="67" s="1"/>
  <c r="L26" i="67"/>
  <c r="T26" i="67" s="1"/>
  <c r="L25" i="67"/>
  <c r="T25" i="67" s="1"/>
  <c r="L24" i="67"/>
  <c r="T24" i="67" s="1"/>
  <c r="L23" i="67"/>
  <c r="T23" i="67" s="1"/>
  <c r="L22" i="67"/>
  <c r="T22" i="67" s="1"/>
  <c r="L21" i="67"/>
  <c r="T21" i="67" s="1"/>
  <c r="L20" i="67"/>
  <c r="T20" i="67" s="1"/>
  <c r="L19" i="67"/>
  <c r="T19" i="67" s="1"/>
  <c r="L18" i="67"/>
  <c r="T18" i="67" s="1"/>
  <c r="L17" i="67"/>
  <c r="T17" i="67" s="1"/>
  <c r="L16" i="67"/>
  <c r="T16" i="67" s="1"/>
  <c r="L15" i="67"/>
  <c r="T15" i="67" s="1"/>
  <c r="L14" i="67"/>
  <c r="T14" i="67" s="1"/>
  <c r="L13" i="67"/>
  <c r="T13" i="67" s="1"/>
  <c r="L12" i="67"/>
  <c r="T12" i="67" s="1"/>
  <c r="L11" i="67"/>
  <c r="L10" i="67"/>
  <c r="T10" i="67" s="1"/>
  <c r="L9" i="67"/>
  <c r="T9" i="67" s="1"/>
  <c r="K10" i="67"/>
  <c r="S10" i="67" s="1"/>
  <c r="K11" i="67"/>
  <c r="S11" i="67" s="1"/>
  <c r="K12" i="67"/>
  <c r="S12" i="67" s="1"/>
  <c r="K13" i="67"/>
  <c r="S13" i="67" s="1"/>
  <c r="K14" i="67"/>
  <c r="S14" i="67" s="1"/>
  <c r="K15" i="67"/>
  <c r="S15" i="67" s="1"/>
  <c r="K16" i="67"/>
  <c r="S16" i="67" s="1"/>
  <c r="K17" i="67"/>
  <c r="S17" i="67" s="1"/>
  <c r="K18" i="67"/>
  <c r="S18" i="67" s="1"/>
  <c r="K19" i="67"/>
  <c r="S19" i="67" s="1"/>
  <c r="K20" i="67"/>
  <c r="S20" i="67" s="1"/>
  <c r="K21" i="67"/>
  <c r="S21" i="67" s="1"/>
  <c r="K22" i="67"/>
  <c r="S22" i="67" s="1"/>
  <c r="K23" i="67"/>
  <c r="S23" i="67" s="1"/>
  <c r="K24" i="67"/>
  <c r="S24" i="67" s="1"/>
  <c r="K25" i="67"/>
  <c r="S25" i="67" s="1"/>
  <c r="K26" i="67"/>
  <c r="S26" i="67" s="1"/>
  <c r="K27" i="67"/>
  <c r="S27" i="67" s="1"/>
  <c r="K28" i="67"/>
  <c r="S28" i="67" s="1"/>
  <c r="K29" i="67"/>
  <c r="S29" i="67" s="1"/>
  <c r="K30" i="67"/>
  <c r="S30" i="67" s="1"/>
  <c r="K9" i="67"/>
  <c r="S9" i="67" s="1"/>
  <c r="R30" i="67"/>
  <c r="R29" i="67"/>
  <c r="R28" i="67"/>
  <c r="R27" i="67"/>
  <c r="R26" i="67"/>
  <c r="R25" i="67"/>
  <c r="R24" i="67"/>
  <c r="R23" i="67"/>
  <c r="R22" i="67"/>
  <c r="R21" i="67"/>
  <c r="R20" i="67"/>
  <c r="R19" i="67"/>
  <c r="R18" i="67"/>
  <c r="R17" i="67"/>
  <c r="R16" i="67"/>
  <c r="R15" i="67"/>
  <c r="R14" i="67"/>
  <c r="R13" i="67"/>
  <c r="R12" i="67"/>
  <c r="R11" i="67"/>
  <c r="R10" i="67"/>
  <c r="R9" i="67"/>
  <c r="J30" i="67"/>
  <c r="J29" i="67"/>
  <c r="J28" i="67"/>
  <c r="J27" i="67"/>
  <c r="J26" i="67"/>
  <c r="J25" i="67"/>
  <c r="J24" i="67"/>
  <c r="J23" i="67"/>
  <c r="J22" i="67"/>
  <c r="J21" i="67"/>
  <c r="J20" i="67"/>
  <c r="J19" i="67"/>
  <c r="J18" i="67"/>
  <c r="J17" i="67"/>
  <c r="J16" i="67"/>
  <c r="J15" i="67"/>
  <c r="J14" i="67"/>
  <c r="J13" i="67"/>
  <c r="J12" i="67"/>
  <c r="J11" i="67"/>
  <c r="J10" i="67"/>
  <c r="J9" i="67"/>
  <c r="F10" i="67"/>
  <c r="F11" i="67"/>
  <c r="F12" i="67"/>
  <c r="N12" i="67" s="1"/>
  <c r="V12" i="67" s="1"/>
  <c r="F13" i="67"/>
  <c r="N13" i="67" s="1"/>
  <c r="V13" i="67" s="1"/>
  <c r="F14" i="67"/>
  <c r="F15" i="67"/>
  <c r="F16" i="67"/>
  <c r="N16" i="67" s="1"/>
  <c r="V16" i="67" s="1"/>
  <c r="F17" i="67"/>
  <c r="N17" i="67" s="1"/>
  <c r="V17" i="67" s="1"/>
  <c r="F18" i="67"/>
  <c r="F19" i="67"/>
  <c r="F20" i="67"/>
  <c r="N20" i="67" s="1"/>
  <c r="V20" i="67" s="1"/>
  <c r="F21" i="67"/>
  <c r="N21" i="67" s="1"/>
  <c r="V21" i="67" s="1"/>
  <c r="F22" i="67"/>
  <c r="F23" i="67"/>
  <c r="N23" i="67" s="1"/>
  <c r="F24" i="67"/>
  <c r="N24" i="67" s="1"/>
  <c r="V24" i="67" s="1"/>
  <c r="F25" i="67"/>
  <c r="N25" i="67" s="1"/>
  <c r="V25" i="67" s="1"/>
  <c r="F26" i="67"/>
  <c r="F27" i="67"/>
  <c r="F28" i="67"/>
  <c r="N28" i="67" s="1"/>
  <c r="V28" i="67" s="1"/>
  <c r="F29" i="67"/>
  <c r="N29" i="67" s="1"/>
  <c r="V29" i="67" s="1"/>
  <c r="F30" i="67"/>
  <c r="F9" i="67"/>
  <c r="D31" i="67"/>
  <c r="E31" i="67"/>
  <c r="G31" i="67"/>
  <c r="H31" i="67"/>
  <c r="I31" i="67"/>
  <c r="O31" i="67"/>
  <c r="P31" i="67"/>
  <c r="Q31" i="67"/>
  <c r="C31" i="67"/>
  <c r="I24" i="65"/>
  <c r="O24" i="65" s="1"/>
  <c r="I23" i="65"/>
  <c r="O23" i="65" s="1"/>
  <c r="I22" i="65"/>
  <c r="O22" i="65" s="1"/>
  <c r="I21" i="65"/>
  <c r="O21" i="65" s="1"/>
  <c r="I20" i="65"/>
  <c r="O20" i="65" s="1"/>
  <c r="I19" i="65"/>
  <c r="O19" i="65" s="1"/>
  <c r="I18" i="65"/>
  <c r="O18" i="65" s="1"/>
  <c r="I17" i="65"/>
  <c r="O17" i="65" s="1"/>
  <c r="I16" i="65"/>
  <c r="O16" i="65" s="1"/>
  <c r="I15" i="65"/>
  <c r="O15" i="65" s="1"/>
  <c r="I14" i="65"/>
  <c r="O14" i="65" s="1"/>
  <c r="I13" i="65"/>
  <c r="O13" i="65" s="1"/>
  <c r="I12" i="65"/>
  <c r="O12" i="65" s="1"/>
  <c r="I11" i="65"/>
  <c r="O11" i="65" s="1"/>
  <c r="I10" i="65"/>
  <c r="O10" i="65" s="1"/>
  <c r="I9" i="65"/>
  <c r="I25" i="65" s="1"/>
  <c r="H10" i="65"/>
  <c r="N10" i="65" s="1"/>
  <c r="H11" i="65"/>
  <c r="N11" i="65" s="1"/>
  <c r="H12" i="65"/>
  <c r="N12" i="65" s="1"/>
  <c r="H13" i="65"/>
  <c r="N13" i="65" s="1"/>
  <c r="H14" i="65"/>
  <c r="N14" i="65" s="1"/>
  <c r="H15" i="65"/>
  <c r="N15" i="65" s="1"/>
  <c r="H16" i="65"/>
  <c r="N16" i="65" s="1"/>
  <c r="H17" i="65"/>
  <c r="N17" i="65" s="1"/>
  <c r="H18" i="65"/>
  <c r="N18" i="65" s="1"/>
  <c r="H19" i="65"/>
  <c r="N19" i="65" s="1"/>
  <c r="H20" i="65"/>
  <c r="N20" i="65" s="1"/>
  <c r="H21" i="65"/>
  <c r="N21" i="65" s="1"/>
  <c r="H22" i="65"/>
  <c r="N22" i="65" s="1"/>
  <c r="H23" i="65"/>
  <c r="N23" i="65" s="1"/>
  <c r="H24" i="65"/>
  <c r="N24" i="65" s="1"/>
  <c r="H9" i="65"/>
  <c r="H25" i="65" s="1"/>
  <c r="M24" i="65"/>
  <c r="M23" i="65"/>
  <c r="M22" i="65"/>
  <c r="M21" i="65"/>
  <c r="M20" i="65"/>
  <c r="M19" i="65"/>
  <c r="M18" i="65"/>
  <c r="M17" i="65"/>
  <c r="M16" i="65"/>
  <c r="M15" i="65"/>
  <c r="M14" i="65"/>
  <c r="M13" i="65"/>
  <c r="M12" i="65"/>
  <c r="M11" i="65"/>
  <c r="M10" i="65"/>
  <c r="M9" i="65"/>
  <c r="G24" i="65"/>
  <c r="G23" i="65"/>
  <c r="G22" i="65"/>
  <c r="G21" i="65"/>
  <c r="G20" i="65"/>
  <c r="G19" i="65"/>
  <c r="G18" i="65"/>
  <c r="G17" i="65"/>
  <c r="G16" i="65"/>
  <c r="G15" i="65"/>
  <c r="G14" i="65"/>
  <c r="G13" i="65"/>
  <c r="G12" i="65"/>
  <c r="G11" i="65"/>
  <c r="G10" i="65"/>
  <c r="G9" i="65"/>
  <c r="D10" i="65"/>
  <c r="J10" i="65" s="1"/>
  <c r="P10" i="65" s="1"/>
  <c r="D11" i="65"/>
  <c r="J11" i="65" s="1"/>
  <c r="P11" i="65" s="1"/>
  <c r="D12" i="65"/>
  <c r="D13" i="65"/>
  <c r="J13" i="65" s="1"/>
  <c r="P13" i="65" s="1"/>
  <c r="D14" i="65"/>
  <c r="J14" i="65" s="1"/>
  <c r="P14" i="65" s="1"/>
  <c r="D15" i="65"/>
  <c r="J15" i="65" s="1"/>
  <c r="P15" i="65" s="1"/>
  <c r="D16" i="65"/>
  <c r="D17" i="65"/>
  <c r="J17" i="65" s="1"/>
  <c r="P17" i="65" s="1"/>
  <c r="D18" i="65"/>
  <c r="J18" i="65" s="1"/>
  <c r="P18" i="65" s="1"/>
  <c r="D19" i="65"/>
  <c r="J19" i="65" s="1"/>
  <c r="P19" i="65" s="1"/>
  <c r="D20" i="65"/>
  <c r="D21" i="65"/>
  <c r="J21" i="65" s="1"/>
  <c r="P21" i="65" s="1"/>
  <c r="D22" i="65"/>
  <c r="J22" i="65" s="1"/>
  <c r="P22" i="65" s="1"/>
  <c r="D23" i="65"/>
  <c r="J23" i="65" s="1"/>
  <c r="P23" i="65" s="1"/>
  <c r="D24" i="65"/>
  <c r="D9" i="65"/>
  <c r="D25" i="65" s="1"/>
  <c r="C25" i="65"/>
  <c r="E25" i="65"/>
  <c r="F25" i="65"/>
  <c r="G25" i="65"/>
  <c r="K25" i="65"/>
  <c r="L25" i="65"/>
  <c r="B25" i="65"/>
  <c r="W24" i="63"/>
  <c r="W23" i="63"/>
  <c r="W22" i="63"/>
  <c r="W21" i="63"/>
  <c r="W20" i="63"/>
  <c r="W19" i="63"/>
  <c r="W18" i="63"/>
  <c r="W17" i="63"/>
  <c r="W16" i="63"/>
  <c r="W15" i="63"/>
  <c r="W14" i="63"/>
  <c r="W13" i="63"/>
  <c r="W12" i="63"/>
  <c r="W11" i="63"/>
  <c r="W10" i="63"/>
  <c r="W9" i="63"/>
  <c r="C25" i="63"/>
  <c r="D25" i="63"/>
  <c r="E25" i="63"/>
  <c r="F25" i="63"/>
  <c r="G25" i="63"/>
  <c r="H25" i="63"/>
  <c r="I25" i="63"/>
  <c r="J25" i="63"/>
  <c r="K25" i="63"/>
  <c r="L25" i="63"/>
  <c r="M25" i="63"/>
  <c r="N25" i="63"/>
  <c r="O25" i="63"/>
  <c r="P25" i="63"/>
  <c r="Q25" i="63"/>
  <c r="R25" i="63"/>
  <c r="S25" i="63"/>
  <c r="T25" i="63"/>
  <c r="U25" i="63"/>
  <c r="V25" i="63"/>
  <c r="B25" i="63"/>
  <c r="D31" i="66"/>
  <c r="E31" i="66"/>
  <c r="F31" i="66"/>
  <c r="G31" i="66"/>
  <c r="H31" i="66"/>
  <c r="I31" i="66"/>
  <c r="J31" i="66"/>
  <c r="K31" i="66"/>
  <c r="L31" i="66"/>
  <c r="M31" i="66"/>
  <c r="N31" i="66"/>
  <c r="O31" i="66"/>
  <c r="P31" i="66"/>
  <c r="Q31" i="66"/>
  <c r="R31" i="66"/>
  <c r="S31" i="66"/>
  <c r="T31" i="66"/>
  <c r="U31" i="66"/>
  <c r="V31" i="66"/>
  <c r="C31" i="66"/>
  <c r="S21" i="66"/>
  <c r="S30" i="66"/>
  <c r="M30" i="66"/>
  <c r="U30" i="66" s="1"/>
  <c r="M29" i="66"/>
  <c r="U29" i="66" s="1"/>
  <c r="M28" i="66"/>
  <c r="U28" i="66" s="1"/>
  <c r="M27" i="66"/>
  <c r="U27" i="66" s="1"/>
  <c r="M26" i="66"/>
  <c r="U26" i="66" s="1"/>
  <c r="M25" i="66"/>
  <c r="U25" i="66" s="1"/>
  <c r="M24" i="66"/>
  <c r="U24" i="66" s="1"/>
  <c r="M23" i="66"/>
  <c r="U23" i="66" s="1"/>
  <c r="M22" i="66"/>
  <c r="U22" i="66" s="1"/>
  <c r="M21" i="66"/>
  <c r="U21" i="66" s="1"/>
  <c r="M20" i="66"/>
  <c r="U20" i="66" s="1"/>
  <c r="M19" i="66"/>
  <c r="U19" i="66" s="1"/>
  <c r="M18" i="66"/>
  <c r="U18" i="66" s="1"/>
  <c r="M17" i="66"/>
  <c r="U17" i="66" s="1"/>
  <c r="M16" i="66"/>
  <c r="U16" i="66" s="1"/>
  <c r="M15" i="66"/>
  <c r="U15" i="66" s="1"/>
  <c r="M14" i="66"/>
  <c r="U14" i="66" s="1"/>
  <c r="M13" i="66"/>
  <c r="U13" i="66" s="1"/>
  <c r="M12" i="66"/>
  <c r="U12" i="66" s="1"/>
  <c r="M11" i="66"/>
  <c r="U11" i="66" s="1"/>
  <c r="M10" i="66"/>
  <c r="U10" i="66" s="1"/>
  <c r="M9" i="66"/>
  <c r="U9" i="66" s="1"/>
  <c r="L30" i="66"/>
  <c r="N30" i="66" s="1"/>
  <c r="L29" i="66"/>
  <c r="T29" i="66" s="1"/>
  <c r="L28" i="66"/>
  <c r="T28" i="66" s="1"/>
  <c r="L27" i="66"/>
  <c r="T27" i="66" s="1"/>
  <c r="L26" i="66"/>
  <c r="T26" i="66" s="1"/>
  <c r="L25" i="66"/>
  <c r="T25" i="66" s="1"/>
  <c r="L24" i="66"/>
  <c r="T24" i="66" s="1"/>
  <c r="L23" i="66"/>
  <c r="T23" i="66" s="1"/>
  <c r="L22" i="66"/>
  <c r="T22" i="66" s="1"/>
  <c r="L21" i="66"/>
  <c r="T21" i="66" s="1"/>
  <c r="L20" i="66"/>
  <c r="T20" i="66" s="1"/>
  <c r="L19" i="66"/>
  <c r="T19" i="66" s="1"/>
  <c r="L18" i="66"/>
  <c r="T18" i="66" s="1"/>
  <c r="L17" i="66"/>
  <c r="T17" i="66" s="1"/>
  <c r="L16" i="66"/>
  <c r="T16" i="66" s="1"/>
  <c r="L15" i="66"/>
  <c r="T15" i="66" s="1"/>
  <c r="L14" i="66"/>
  <c r="T14" i="66" s="1"/>
  <c r="L13" i="66"/>
  <c r="T13" i="66" s="1"/>
  <c r="L12" i="66"/>
  <c r="T12" i="66" s="1"/>
  <c r="L11" i="66"/>
  <c r="T11" i="66" s="1"/>
  <c r="L10" i="66"/>
  <c r="T10" i="66" s="1"/>
  <c r="L9" i="66"/>
  <c r="T9" i="66" s="1"/>
  <c r="K10" i="66"/>
  <c r="S10" i="66" s="1"/>
  <c r="K11" i="66"/>
  <c r="S11" i="66" s="1"/>
  <c r="K12" i="66"/>
  <c r="S12" i="66" s="1"/>
  <c r="K13" i="66"/>
  <c r="S13" i="66" s="1"/>
  <c r="K14" i="66"/>
  <c r="S14" i="66" s="1"/>
  <c r="K15" i="66"/>
  <c r="S15" i="66" s="1"/>
  <c r="K16" i="66"/>
  <c r="S16" i="66" s="1"/>
  <c r="K17" i="66"/>
  <c r="S17" i="66" s="1"/>
  <c r="K18" i="66"/>
  <c r="S18" i="66" s="1"/>
  <c r="K19" i="66"/>
  <c r="S19" i="66" s="1"/>
  <c r="K20" i="66"/>
  <c r="S20" i="66" s="1"/>
  <c r="K21" i="66"/>
  <c r="K22" i="66"/>
  <c r="S22" i="66" s="1"/>
  <c r="K23" i="66"/>
  <c r="S23" i="66" s="1"/>
  <c r="K24" i="66"/>
  <c r="S24" i="66" s="1"/>
  <c r="K25" i="66"/>
  <c r="S25" i="66" s="1"/>
  <c r="K26" i="66"/>
  <c r="S26" i="66" s="1"/>
  <c r="K27" i="66"/>
  <c r="S27" i="66" s="1"/>
  <c r="K28" i="66"/>
  <c r="S28" i="66" s="1"/>
  <c r="K29" i="66"/>
  <c r="S29" i="66" s="1"/>
  <c r="K30" i="66"/>
  <c r="K9" i="66"/>
  <c r="N9" i="66" s="1"/>
  <c r="R30" i="66"/>
  <c r="R29" i="66"/>
  <c r="R28" i="66"/>
  <c r="R27" i="66"/>
  <c r="R26" i="66"/>
  <c r="R25" i="66"/>
  <c r="R24" i="66"/>
  <c r="R23" i="66"/>
  <c r="R22" i="66"/>
  <c r="R21" i="66"/>
  <c r="R20" i="66"/>
  <c r="R19" i="66"/>
  <c r="R18" i="66"/>
  <c r="R17" i="66"/>
  <c r="R16" i="66"/>
  <c r="R15" i="66"/>
  <c r="R14" i="66"/>
  <c r="R13" i="66"/>
  <c r="R12" i="66"/>
  <c r="R11" i="66"/>
  <c r="R10" i="66"/>
  <c r="R9" i="66"/>
  <c r="N26" i="66"/>
  <c r="N25" i="66"/>
  <c r="N21" i="66"/>
  <c r="N17" i="66"/>
  <c r="N16" i="66"/>
  <c r="J30" i="66"/>
  <c r="J29" i="66"/>
  <c r="J28" i="66"/>
  <c r="J27" i="66"/>
  <c r="J26" i="66"/>
  <c r="J25" i="66"/>
  <c r="J24" i="66"/>
  <c r="J23" i="66"/>
  <c r="J22" i="66"/>
  <c r="J21" i="66"/>
  <c r="J20" i="66"/>
  <c r="J19" i="66"/>
  <c r="J18" i="66"/>
  <c r="J17" i="66"/>
  <c r="J16" i="66"/>
  <c r="J15" i="66"/>
  <c r="J14" i="66"/>
  <c r="J13" i="66"/>
  <c r="J12" i="66"/>
  <c r="J11" i="66"/>
  <c r="J10" i="66"/>
  <c r="J9" i="66"/>
  <c r="F10" i="66"/>
  <c r="F11" i="66"/>
  <c r="F12" i="66"/>
  <c r="F13" i="66"/>
  <c r="F14" i="66"/>
  <c r="F15" i="66"/>
  <c r="F16" i="66"/>
  <c r="F17" i="66"/>
  <c r="F18" i="66"/>
  <c r="F19" i="66"/>
  <c r="F20" i="66"/>
  <c r="F21" i="66"/>
  <c r="F22" i="66"/>
  <c r="F23" i="66"/>
  <c r="F24" i="66"/>
  <c r="F25" i="66"/>
  <c r="F26" i="66"/>
  <c r="F27" i="66"/>
  <c r="F28" i="66"/>
  <c r="F29" i="66"/>
  <c r="F30" i="66"/>
  <c r="F9" i="66"/>
  <c r="L25" i="83"/>
  <c r="K25" i="83"/>
  <c r="F25" i="83"/>
  <c r="E25" i="83"/>
  <c r="C25" i="83"/>
  <c r="B25" i="83"/>
  <c r="M24" i="83"/>
  <c r="I24" i="83"/>
  <c r="O24" i="83" s="1"/>
  <c r="H24" i="83"/>
  <c r="N24" i="83" s="1"/>
  <c r="G24" i="83"/>
  <c r="D24" i="83"/>
  <c r="M23" i="83"/>
  <c r="I23" i="83"/>
  <c r="O23" i="83" s="1"/>
  <c r="H23" i="83"/>
  <c r="N23" i="83" s="1"/>
  <c r="G23" i="83"/>
  <c r="D23" i="83"/>
  <c r="M22" i="83"/>
  <c r="I22" i="83"/>
  <c r="O22" i="83" s="1"/>
  <c r="H22" i="83"/>
  <c r="G22" i="83"/>
  <c r="D22" i="83"/>
  <c r="M21" i="83"/>
  <c r="I21" i="83"/>
  <c r="O21" i="83" s="1"/>
  <c r="H21" i="83"/>
  <c r="N21" i="83" s="1"/>
  <c r="G21" i="83"/>
  <c r="D21" i="83"/>
  <c r="M20" i="83"/>
  <c r="I20" i="83"/>
  <c r="O20" i="83" s="1"/>
  <c r="H20" i="83"/>
  <c r="N20" i="83" s="1"/>
  <c r="G20" i="83"/>
  <c r="D20" i="83"/>
  <c r="M19" i="83"/>
  <c r="I19" i="83"/>
  <c r="O19" i="83" s="1"/>
  <c r="H19" i="83"/>
  <c r="N19" i="83" s="1"/>
  <c r="G19" i="83"/>
  <c r="D19" i="83"/>
  <c r="M18" i="83"/>
  <c r="I18" i="83"/>
  <c r="O18" i="83" s="1"/>
  <c r="H18" i="83"/>
  <c r="G18" i="83"/>
  <c r="D18" i="83"/>
  <c r="M17" i="83"/>
  <c r="I17" i="83"/>
  <c r="O17" i="83" s="1"/>
  <c r="H17" i="83"/>
  <c r="N17" i="83" s="1"/>
  <c r="G17" i="83"/>
  <c r="D17" i="83"/>
  <c r="M16" i="83"/>
  <c r="I16" i="83"/>
  <c r="O16" i="83" s="1"/>
  <c r="H16" i="83"/>
  <c r="N16" i="83" s="1"/>
  <c r="G16" i="83"/>
  <c r="D16" i="83"/>
  <c r="M15" i="83"/>
  <c r="I15" i="83"/>
  <c r="O15" i="83" s="1"/>
  <c r="H15" i="83"/>
  <c r="N15" i="83" s="1"/>
  <c r="G15" i="83"/>
  <c r="D15" i="83"/>
  <c r="M14" i="83"/>
  <c r="I14" i="83"/>
  <c r="O14" i="83" s="1"/>
  <c r="H14" i="83"/>
  <c r="G14" i="83"/>
  <c r="D14" i="83"/>
  <c r="M13" i="83"/>
  <c r="I13" i="83"/>
  <c r="O13" i="83" s="1"/>
  <c r="H13" i="83"/>
  <c r="N13" i="83" s="1"/>
  <c r="G13" i="83"/>
  <c r="D13" i="83"/>
  <c r="M12" i="83"/>
  <c r="I12" i="83"/>
  <c r="O12" i="83" s="1"/>
  <c r="H12" i="83"/>
  <c r="N12" i="83" s="1"/>
  <c r="G12" i="83"/>
  <c r="D12" i="83"/>
  <c r="M11" i="83"/>
  <c r="I11" i="83"/>
  <c r="O11" i="83" s="1"/>
  <c r="H11" i="83"/>
  <c r="N11" i="83" s="1"/>
  <c r="G11" i="83"/>
  <c r="D11" i="83"/>
  <c r="D25" i="83" s="1"/>
  <c r="M10" i="83"/>
  <c r="I10" i="83"/>
  <c r="O10" i="83" s="1"/>
  <c r="H10" i="83"/>
  <c r="G10" i="83"/>
  <c r="D10" i="83"/>
  <c r="M9" i="83"/>
  <c r="I9" i="83"/>
  <c r="H9" i="83"/>
  <c r="H25" i="83" s="1"/>
  <c r="G9" i="83"/>
  <c r="D9" i="83"/>
  <c r="I24" i="64"/>
  <c r="O24" i="64" s="1"/>
  <c r="I23" i="64"/>
  <c r="O23" i="64" s="1"/>
  <c r="I22" i="64"/>
  <c r="O22" i="64" s="1"/>
  <c r="I21" i="64"/>
  <c r="O21" i="64" s="1"/>
  <c r="I20" i="64"/>
  <c r="O20" i="64" s="1"/>
  <c r="I19" i="64"/>
  <c r="O19" i="64" s="1"/>
  <c r="I18" i="64"/>
  <c r="O18" i="64" s="1"/>
  <c r="I17" i="64"/>
  <c r="I16" i="64"/>
  <c r="O16" i="64" s="1"/>
  <c r="I15" i="64"/>
  <c r="O15" i="64" s="1"/>
  <c r="I14" i="64"/>
  <c r="O14" i="64" s="1"/>
  <c r="I13" i="64"/>
  <c r="O13" i="64" s="1"/>
  <c r="I12" i="64"/>
  <c r="O12" i="64" s="1"/>
  <c r="I11" i="64"/>
  <c r="O11" i="64" s="1"/>
  <c r="I10" i="64"/>
  <c r="O10" i="64" s="1"/>
  <c r="I9" i="64"/>
  <c r="H10" i="64"/>
  <c r="N10" i="64" s="1"/>
  <c r="H11" i="64"/>
  <c r="N11" i="64" s="1"/>
  <c r="P11" i="64" s="1"/>
  <c r="H12" i="64"/>
  <c r="N12" i="64" s="1"/>
  <c r="H13" i="64"/>
  <c r="N13" i="64" s="1"/>
  <c r="H14" i="64"/>
  <c r="N14" i="64" s="1"/>
  <c r="H15" i="64"/>
  <c r="N15" i="64" s="1"/>
  <c r="P15" i="64" s="1"/>
  <c r="H16" i="64"/>
  <c r="N16" i="64" s="1"/>
  <c r="H17" i="64"/>
  <c r="N17" i="64" s="1"/>
  <c r="H18" i="64"/>
  <c r="N18" i="64" s="1"/>
  <c r="H19" i="64"/>
  <c r="N19" i="64" s="1"/>
  <c r="P19" i="64" s="1"/>
  <c r="H20" i="64"/>
  <c r="H21" i="64"/>
  <c r="J21" i="64" s="1"/>
  <c r="H22" i="64"/>
  <c r="N22" i="64" s="1"/>
  <c r="H23" i="64"/>
  <c r="N23" i="64" s="1"/>
  <c r="P23" i="64" s="1"/>
  <c r="H24" i="64"/>
  <c r="H9" i="64"/>
  <c r="N9" i="64" s="1"/>
  <c r="J23" i="64"/>
  <c r="J15" i="64"/>
  <c r="J11" i="64"/>
  <c r="M24" i="64"/>
  <c r="M23" i="64"/>
  <c r="M22" i="64"/>
  <c r="M21" i="64"/>
  <c r="M20" i="64"/>
  <c r="M19" i="64"/>
  <c r="M18" i="64"/>
  <c r="M17" i="64"/>
  <c r="M16" i="64"/>
  <c r="M15" i="64"/>
  <c r="M14" i="64"/>
  <c r="M13" i="64"/>
  <c r="M12" i="64"/>
  <c r="M11" i="64"/>
  <c r="M10" i="64"/>
  <c r="M9" i="64"/>
  <c r="G24" i="64"/>
  <c r="G23" i="64"/>
  <c r="G22" i="64"/>
  <c r="G21" i="64"/>
  <c r="G20" i="64"/>
  <c r="G19" i="64"/>
  <c r="G18" i="64"/>
  <c r="G17" i="64"/>
  <c r="G16" i="64"/>
  <c r="G15" i="64"/>
  <c r="G14" i="64"/>
  <c r="G13" i="64"/>
  <c r="G12" i="64"/>
  <c r="G11" i="64"/>
  <c r="G10" i="64"/>
  <c r="G9" i="64"/>
  <c r="D10" i="64"/>
  <c r="D11" i="64"/>
  <c r="D12" i="64"/>
  <c r="D13" i="64"/>
  <c r="D14" i="64"/>
  <c r="D15" i="64"/>
  <c r="D16" i="64"/>
  <c r="D17" i="64"/>
  <c r="D18" i="64"/>
  <c r="D19" i="64"/>
  <c r="D20" i="64"/>
  <c r="D21" i="64"/>
  <c r="D22" i="64"/>
  <c r="D23" i="64"/>
  <c r="D24" i="64"/>
  <c r="D9" i="64"/>
  <c r="C25" i="64"/>
  <c r="E25" i="64"/>
  <c r="F25" i="64"/>
  <c r="K25" i="64"/>
  <c r="L25" i="64"/>
  <c r="B25" i="64"/>
  <c r="W24" i="62"/>
  <c r="W23" i="62"/>
  <c r="W22" i="62"/>
  <c r="W21" i="62"/>
  <c r="W20" i="62"/>
  <c r="W19" i="62"/>
  <c r="W18" i="62"/>
  <c r="W17" i="62"/>
  <c r="W16" i="62"/>
  <c r="W15" i="62"/>
  <c r="W14" i="62"/>
  <c r="W13" i="62"/>
  <c r="W12" i="62"/>
  <c r="W11" i="62"/>
  <c r="W10" i="62"/>
  <c r="W9" i="62"/>
  <c r="C25" i="62"/>
  <c r="D25" i="62"/>
  <c r="E25" i="62"/>
  <c r="F25" i="62"/>
  <c r="G25" i="62"/>
  <c r="H25" i="62"/>
  <c r="I25" i="62"/>
  <c r="J25" i="62"/>
  <c r="K25" i="62"/>
  <c r="L25" i="62"/>
  <c r="M25" i="62"/>
  <c r="N25" i="62"/>
  <c r="O25" i="62"/>
  <c r="P25" i="62"/>
  <c r="Q25" i="62"/>
  <c r="R25" i="62"/>
  <c r="S25" i="62"/>
  <c r="T25" i="62"/>
  <c r="U25" i="62"/>
  <c r="V25" i="62"/>
  <c r="B25" i="62"/>
  <c r="C16" i="74"/>
  <c r="D16" i="74"/>
  <c r="E16" i="74"/>
  <c r="F16" i="74"/>
  <c r="G16" i="74"/>
  <c r="H16" i="74"/>
  <c r="H10" i="74"/>
  <c r="H11" i="74"/>
  <c r="G15" i="74"/>
  <c r="H15" i="74" s="1"/>
  <c r="G14" i="74"/>
  <c r="H14" i="74" s="1"/>
  <c r="G13" i="74"/>
  <c r="H13" i="74" s="1"/>
  <c r="G11" i="74"/>
  <c r="G10" i="74"/>
  <c r="G9" i="74"/>
  <c r="H9" i="74" s="1"/>
  <c r="B16" i="74"/>
  <c r="D15" i="74"/>
  <c r="D14" i="74"/>
  <c r="D13" i="74"/>
  <c r="D10" i="74"/>
  <c r="D11" i="74"/>
  <c r="D9" i="74"/>
  <c r="M30" i="61"/>
  <c r="L30" i="61"/>
  <c r="G30" i="61"/>
  <c r="F30" i="61"/>
  <c r="D30" i="61"/>
  <c r="C30" i="61"/>
  <c r="N29" i="61"/>
  <c r="J29" i="61"/>
  <c r="P29" i="61" s="1"/>
  <c r="I29" i="61"/>
  <c r="O29" i="61" s="1"/>
  <c r="H29" i="61"/>
  <c r="E29" i="61"/>
  <c r="N28" i="61"/>
  <c r="J28" i="61"/>
  <c r="P28" i="61" s="1"/>
  <c r="I28" i="61"/>
  <c r="O28" i="61" s="1"/>
  <c r="H28" i="61"/>
  <c r="E28" i="61"/>
  <c r="N27" i="61"/>
  <c r="J27" i="61"/>
  <c r="P27" i="61" s="1"/>
  <c r="I27" i="61"/>
  <c r="H27" i="61"/>
  <c r="E27" i="61"/>
  <c r="N26" i="61"/>
  <c r="J26" i="61"/>
  <c r="P26" i="61" s="1"/>
  <c r="I26" i="61"/>
  <c r="O26" i="61" s="1"/>
  <c r="H26" i="61"/>
  <c r="E26" i="61"/>
  <c r="N25" i="61"/>
  <c r="J25" i="61"/>
  <c r="P25" i="61" s="1"/>
  <c r="I25" i="61"/>
  <c r="O25" i="61" s="1"/>
  <c r="H25" i="61"/>
  <c r="E25" i="61"/>
  <c r="N24" i="61"/>
  <c r="J24" i="61"/>
  <c r="P24" i="61" s="1"/>
  <c r="I24" i="61"/>
  <c r="O24" i="61" s="1"/>
  <c r="H24" i="61"/>
  <c r="E24" i="61"/>
  <c r="N23" i="61"/>
  <c r="J23" i="61"/>
  <c r="P23" i="61" s="1"/>
  <c r="I23" i="61"/>
  <c r="H23" i="61"/>
  <c r="E23" i="61"/>
  <c r="N22" i="61"/>
  <c r="J22" i="61"/>
  <c r="P22" i="61" s="1"/>
  <c r="I22" i="61"/>
  <c r="O22" i="61" s="1"/>
  <c r="H22" i="61"/>
  <c r="E22" i="61"/>
  <c r="N21" i="61"/>
  <c r="J21" i="61"/>
  <c r="P21" i="61" s="1"/>
  <c r="I21" i="61"/>
  <c r="O21" i="61" s="1"/>
  <c r="H21" i="61"/>
  <c r="E21" i="61"/>
  <c r="N20" i="61"/>
  <c r="J20" i="61"/>
  <c r="P20" i="61" s="1"/>
  <c r="I20" i="61"/>
  <c r="O20" i="61" s="1"/>
  <c r="H20" i="61"/>
  <c r="E20" i="61"/>
  <c r="N19" i="61"/>
  <c r="J19" i="61"/>
  <c r="P19" i="61" s="1"/>
  <c r="I19" i="61"/>
  <c r="H19" i="61"/>
  <c r="E19" i="61"/>
  <c r="N18" i="61"/>
  <c r="J18" i="61"/>
  <c r="P18" i="61" s="1"/>
  <c r="I18" i="61"/>
  <c r="O18" i="61" s="1"/>
  <c r="H18" i="61"/>
  <c r="E18" i="61"/>
  <c r="N17" i="61"/>
  <c r="J17" i="61"/>
  <c r="P17" i="61" s="1"/>
  <c r="I17" i="61"/>
  <c r="O17" i="61" s="1"/>
  <c r="H17" i="61"/>
  <c r="E17" i="61"/>
  <c r="N16" i="61"/>
  <c r="J16" i="61"/>
  <c r="P16" i="61" s="1"/>
  <c r="I16" i="61"/>
  <c r="O16" i="61" s="1"/>
  <c r="H16" i="61"/>
  <c r="E16" i="61"/>
  <c r="N15" i="61"/>
  <c r="J15" i="61"/>
  <c r="P15" i="61" s="1"/>
  <c r="I15" i="61"/>
  <c r="H15" i="61"/>
  <c r="E15" i="61"/>
  <c r="N14" i="61"/>
  <c r="J14" i="61"/>
  <c r="P14" i="61" s="1"/>
  <c r="I14" i="61"/>
  <c r="O14" i="61" s="1"/>
  <c r="H14" i="61"/>
  <c r="E14" i="61"/>
  <c r="N13" i="61"/>
  <c r="J13" i="61"/>
  <c r="P13" i="61" s="1"/>
  <c r="I13" i="61"/>
  <c r="O13" i="61" s="1"/>
  <c r="H13" i="61"/>
  <c r="E13" i="61"/>
  <c r="N12" i="61"/>
  <c r="J12" i="61"/>
  <c r="P12" i="61" s="1"/>
  <c r="I12" i="61"/>
  <c r="O12" i="61" s="1"/>
  <c r="H12" i="61"/>
  <c r="E12" i="61"/>
  <c r="N11" i="61"/>
  <c r="J11" i="61"/>
  <c r="P11" i="61" s="1"/>
  <c r="I11" i="61"/>
  <c r="H11" i="61"/>
  <c r="E11" i="61"/>
  <c r="N10" i="61"/>
  <c r="J10" i="61"/>
  <c r="P10" i="61" s="1"/>
  <c r="I10" i="61"/>
  <c r="H10" i="61"/>
  <c r="E10" i="61"/>
  <c r="N9" i="61"/>
  <c r="J9" i="61"/>
  <c r="P9" i="61" s="1"/>
  <c r="I9" i="61"/>
  <c r="O9" i="61" s="1"/>
  <c r="H9" i="61"/>
  <c r="E9" i="61"/>
  <c r="D30" i="34"/>
  <c r="F30" i="34"/>
  <c r="G30" i="34"/>
  <c r="L30" i="34"/>
  <c r="M30" i="34"/>
  <c r="C30" i="34"/>
  <c r="P29" i="34"/>
  <c r="P25" i="34"/>
  <c r="P17" i="34"/>
  <c r="O17" i="34"/>
  <c r="O25" i="34"/>
  <c r="K27" i="34"/>
  <c r="K11" i="34"/>
  <c r="J29" i="34"/>
  <c r="J28" i="34"/>
  <c r="P28" i="34" s="1"/>
  <c r="J27" i="34"/>
  <c r="P27" i="34" s="1"/>
  <c r="J26" i="34"/>
  <c r="P26" i="34" s="1"/>
  <c r="J25" i="34"/>
  <c r="J24" i="34"/>
  <c r="P24" i="34" s="1"/>
  <c r="J23" i="34"/>
  <c r="P23" i="34" s="1"/>
  <c r="J22" i="34"/>
  <c r="P22" i="34" s="1"/>
  <c r="J21" i="34"/>
  <c r="P21" i="34" s="1"/>
  <c r="J20" i="34"/>
  <c r="P20" i="34" s="1"/>
  <c r="J19" i="34"/>
  <c r="P19" i="34" s="1"/>
  <c r="J18" i="34"/>
  <c r="P18" i="34" s="1"/>
  <c r="J17" i="34"/>
  <c r="J16" i="34"/>
  <c r="P16" i="34" s="1"/>
  <c r="J15" i="34"/>
  <c r="P15" i="34" s="1"/>
  <c r="J14" i="34"/>
  <c r="P14" i="34" s="1"/>
  <c r="J13" i="34"/>
  <c r="P13" i="34" s="1"/>
  <c r="J12" i="34"/>
  <c r="P12" i="34" s="1"/>
  <c r="J11" i="34"/>
  <c r="P11" i="34" s="1"/>
  <c r="J10" i="34"/>
  <c r="P10" i="34" s="1"/>
  <c r="J9" i="34"/>
  <c r="P9" i="34" s="1"/>
  <c r="I10" i="34"/>
  <c r="O10" i="34" s="1"/>
  <c r="I11" i="34"/>
  <c r="O11" i="34" s="1"/>
  <c r="I12" i="34"/>
  <c r="O12" i="34" s="1"/>
  <c r="I13" i="34"/>
  <c r="K13" i="34" s="1"/>
  <c r="I14" i="34"/>
  <c r="O14" i="34" s="1"/>
  <c r="I15" i="34"/>
  <c r="O15" i="34" s="1"/>
  <c r="I16" i="34"/>
  <c r="O16" i="34" s="1"/>
  <c r="I17" i="34"/>
  <c r="K17" i="34" s="1"/>
  <c r="I18" i="34"/>
  <c r="O18" i="34" s="1"/>
  <c r="I19" i="34"/>
  <c r="O19" i="34" s="1"/>
  <c r="I20" i="34"/>
  <c r="O20" i="34" s="1"/>
  <c r="I21" i="34"/>
  <c r="K21" i="34" s="1"/>
  <c r="I22" i="34"/>
  <c r="O22" i="34" s="1"/>
  <c r="I23" i="34"/>
  <c r="O23" i="34" s="1"/>
  <c r="I24" i="34"/>
  <c r="O24" i="34" s="1"/>
  <c r="I25" i="34"/>
  <c r="K25" i="34" s="1"/>
  <c r="I26" i="34"/>
  <c r="O26" i="34" s="1"/>
  <c r="I27" i="34"/>
  <c r="O27" i="34" s="1"/>
  <c r="I28" i="34"/>
  <c r="O28" i="34" s="1"/>
  <c r="I29" i="34"/>
  <c r="O29" i="34" s="1"/>
  <c r="I9" i="34"/>
  <c r="N29" i="34"/>
  <c r="N28" i="34"/>
  <c r="N27" i="34"/>
  <c r="N26" i="34"/>
  <c r="N25" i="34"/>
  <c r="N24" i="34"/>
  <c r="N23" i="34"/>
  <c r="N22" i="34"/>
  <c r="N21" i="34"/>
  <c r="N20" i="34"/>
  <c r="N19" i="34"/>
  <c r="N18" i="34"/>
  <c r="N17" i="34"/>
  <c r="N16" i="34"/>
  <c r="N15" i="34"/>
  <c r="N14" i="34"/>
  <c r="N13" i="34"/>
  <c r="N12" i="34"/>
  <c r="N11" i="34"/>
  <c r="N10" i="34"/>
  <c r="N9" i="34"/>
  <c r="N30" i="34" s="1"/>
  <c r="H29" i="34"/>
  <c r="H28" i="34"/>
  <c r="H27" i="34"/>
  <c r="H26" i="34"/>
  <c r="H25" i="34"/>
  <c r="H24" i="34"/>
  <c r="H23" i="34"/>
  <c r="H22" i="34"/>
  <c r="H21" i="34"/>
  <c r="H20" i="34"/>
  <c r="H19" i="34"/>
  <c r="H18" i="34"/>
  <c r="H17" i="34"/>
  <c r="H16" i="34"/>
  <c r="H15" i="34"/>
  <c r="H14" i="34"/>
  <c r="H13" i="34"/>
  <c r="H12" i="34"/>
  <c r="H11" i="34"/>
  <c r="H10" i="34"/>
  <c r="H9" i="34"/>
  <c r="E10" i="34"/>
  <c r="E11" i="34"/>
  <c r="E12" i="34"/>
  <c r="E13" i="34"/>
  <c r="E14" i="34"/>
  <c r="E15" i="34"/>
  <c r="E16" i="34"/>
  <c r="E17" i="34"/>
  <c r="E18" i="34"/>
  <c r="E19" i="34"/>
  <c r="E20" i="34"/>
  <c r="E21" i="34"/>
  <c r="E22" i="34"/>
  <c r="E23" i="34"/>
  <c r="E24" i="34"/>
  <c r="E25" i="34"/>
  <c r="E26" i="34"/>
  <c r="E27" i="34"/>
  <c r="E28" i="34"/>
  <c r="E29" i="34"/>
  <c r="E9" i="34"/>
  <c r="P26" i="60"/>
  <c r="O26" i="60"/>
  <c r="N26" i="60"/>
  <c r="H26" i="60"/>
  <c r="G26" i="60"/>
  <c r="F26" i="60"/>
  <c r="D26" i="60"/>
  <c r="C26" i="60"/>
  <c r="B26" i="60"/>
  <c r="Q25" i="60"/>
  <c r="L25" i="60"/>
  <c r="T25" i="60" s="1"/>
  <c r="K25" i="60"/>
  <c r="S25" i="60" s="1"/>
  <c r="J25" i="60"/>
  <c r="I25" i="60"/>
  <c r="E25" i="60"/>
  <c r="Q24" i="60"/>
  <c r="L24" i="60"/>
  <c r="T24" i="60" s="1"/>
  <c r="K24" i="60"/>
  <c r="S24" i="60" s="1"/>
  <c r="J24" i="60"/>
  <c r="M24" i="60" s="1"/>
  <c r="I24" i="60"/>
  <c r="E24" i="60"/>
  <c r="T23" i="60"/>
  <c r="Q23" i="60"/>
  <c r="M23" i="60"/>
  <c r="L23" i="60"/>
  <c r="K23" i="60"/>
  <c r="S23" i="60" s="1"/>
  <c r="J23" i="60"/>
  <c r="R23" i="60" s="1"/>
  <c r="I23" i="60"/>
  <c r="E23" i="60"/>
  <c r="Q22" i="60"/>
  <c r="L22" i="60"/>
  <c r="T22" i="60" s="1"/>
  <c r="K22" i="60"/>
  <c r="J22" i="60"/>
  <c r="R22" i="60" s="1"/>
  <c r="I22" i="60"/>
  <c r="E22" i="60"/>
  <c r="Q21" i="60"/>
  <c r="U21" i="60" s="1"/>
  <c r="L21" i="60"/>
  <c r="T21" i="60" s="1"/>
  <c r="K21" i="60"/>
  <c r="S21" i="60" s="1"/>
  <c r="J21" i="60"/>
  <c r="M21" i="60" s="1"/>
  <c r="I21" i="60"/>
  <c r="E21" i="60"/>
  <c r="T20" i="60"/>
  <c r="Q20" i="60"/>
  <c r="L20" i="60"/>
  <c r="K20" i="60"/>
  <c r="S20" i="60" s="1"/>
  <c r="J20" i="60"/>
  <c r="I20" i="60"/>
  <c r="E20" i="60"/>
  <c r="T19" i="60"/>
  <c r="Q19" i="60"/>
  <c r="L19" i="60"/>
  <c r="K19" i="60"/>
  <c r="S19" i="60" s="1"/>
  <c r="J19" i="60"/>
  <c r="R19" i="60" s="1"/>
  <c r="I19" i="60"/>
  <c r="E19" i="60"/>
  <c r="Q18" i="60"/>
  <c r="L18" i="60"/>
  <c r="T18" i="60" s="1"/>
  <c r="K18" i="60"/>
  <c r="S18" i="60" s="1"/>
  <c r="J18" i="60"/>
  <c r="R18" i="60" s="1"/>
  <c r="I18" i="60"/>
  <c r="E18" i="60"/>
  <c r="Q17" i="60"/>
  <c r="L17" i="60"/>
  <c r="T17" i="60" s="1"/>
  <c r="K17" i="60"/>
  <c r="S17" i="60" s="1"/>
  <c r="J17" i="60"/>
  <c r="I17" i="60"/>
  <c r="E17" i="60"/>
  <c r="T16" i="60"/>
  <c r="Q16" i="60"/>
  <c r="L16" i="60"/>
  <c r="K16" i="60"/>
  <c r="S16" i="60" s="1"/>
  <c r="J16" i="60"/>
  <c r="I16" i="60"/>
  <c r="E16" i="60"/>
  <c r="T15" i="60"/>
  <c r="Q15" i="60"/>
  <c r="L15" i="60"/>
  <c r="K15" i="60"/>
  <c r="S15" i="60" s="1"/>
  <c r="J15" i="60"/>
  <c r="R15" i="60" s="1"/>
  <c r="I15" i="60"/>
  <c r="E15" i="60"/>
  <c r="Q14" i="60"/>
  <c r="L14" i="60"/>
  <c r="T14" i="60" s="1"/>
  <c r="K14" i="60"/>
  <c r="S14" i="60" s="1"/>
  <c r="J14" i="60"/>
  <c r="R14" i="60" s="1"/>
  <c r="I14" i="60"/>
  <c r="E14" i="60"/>
  <c r="Q13" i="60"/>
  <c r="L13" i="60"/>
  <c r="T13" i="60" s="1"/>
  <c r="K13" i="60"/>
  <c r="S13" i="60" s="1"/>
  <c r="J13" i="60"/>
  <c r="I13" i="60"/>
  <c r="E13" i="60"/>
  <c r="T12" i="60"/>
  <c r="Q12" i="60"/>
  <c r="L12" i="60"/>
  <c r="K12" i="60"/>
  <c r="S12" i="60" s="1"/>
  <c r="J12" i="60"/>
  <c r="I12" i="60"/>
  <c r="E12" i="60"/>
  <c r="T11" i="60"/>
  <c r="Q11" i="60"/>
  <c r="L11" i="60"/>
  <c r="K11" i="60"/>
  <c r="S11" i="60" s="1"/>
  <c r="J11" i="60"/>
  <c r="R11" i="60" s="1"/>
  <c r="I11" i="60"/>
  <c r="E11" i="60"/>
  <c r="Q10" i="60"/>
  <c r="L10" i="60"/>
  <c r="T10" i="60" s="1"/>
  <c r="K10" i="60"/>
  <c r="J10" i="60"/>
  <c r="R10" i="60" s="1"/>
  <c r="I10" i="60"/>
  <c r="E10" i="60"/>
  <c r="Q9" i="60"/>
  <c r="L9" i="60"/>
  <c r="L26" i="60" s="1"/>
  <c r="K9" i="60"/>
  <c r="J9" i="60"/>
  <c r="I9" i="60"/>
  <c r="E9" i="60"/>
  <c r="P26" i="82"/>
  <c r="O26" i="82"/>
  <c r="N26" i="82"/>
  <c r="H26" i="82"/>
  <c r="G26" i="82"/>
  <c r="F26" i="82"/>
  <c r="D26" i="82"/>
  <c r="C26" i="82"/>
  <c r="B26" i="82"/>
  <c r="Q25" i="82"/>
  <c r="L25" i="82"/>
  <c r="T25" i="82" s="1"/>
  <c r="K25" i="82"/>
  <c r="S25" i="82" s="1"/>
  <c r="J25" i="82"/>
  <c r="M25" i="82" s="1"/>
  <c r="I25" i="82"/>
  <c r="E25" i="82"/>
  <c r="T24" i="82"/>
  <c r="Q24" i="82"/>
  <c r="L24" i="82"/>
  <c r="K24" i="82"/>
  <c r="S24" i="82" s="1"/>
  <c r="J24" i="82"/>
  <c r="R24" i="82" s="1"/>
  <c r="I24" i="82"/>
  <c r="E24" i="82"/>
  <c r="Q23" i="82"/>
  <c r="L23" i="82"/>
  <c r="T23" i="82" s="1"/>
  <c r="K23" i="82"/>
  <c r="S23" i="82" s="1"/>
  <c r="J23" i="82"/>
  <c r="R23" i="82" s="1"/>
  <c r="I23" i="82"/>
  <c r="E23" i="82"/>
  <c r="Q22" i="82"/>
  <c r="L22" i="82"/>
  <c r="T22" i="82" s="1"/>
  <c r="K22" i="82"/>
  <c r="S22" i="82" s="1"/>
  <c r="J22" i="82"/>
  <c r="I22" i="82"/>
  <c r="E22" i="82"/>
  <c r="Q21" i="82"/>
  <c r="L21" i="82"/>
  <c r="T21" i="82" s="1"/>
  <c r="K21" i="82"/>
  <c r="S21" i="82" s="1"/>
  <c r="J21" i="82"/>
  <c r="I21" i="82"/>
  <c r="E21" i="82"/>
  <c r="T20" i="82"/>
  <c r="Q20" i="82"/>
  <c r="L20" i="82"/>
  <c r="K20" i="82"/>
  <c r="S20" i="82" s="1"/>
  <c r="J20" i="82"/>
  <c r="R20" i="82" s="1"/>
  <c r="I20" i="82"/>
  <c r="E20" i="82"/>
  <c r="Q19" i="82"/>
  <c r="L19" i="82"/>
  <c r="T19" i="82" s="1"/>
  <c r="K19" i="82"/>
  <c r="S19" i="82" s="1"/>
  <c r="J19" i="82"/>
  <c r="R19" i="82" s="1"/>
  <c r="I19" i="82"/>
  <c r="E19" i="82"/>
  <c r="Q18" i="82"/>
  <c r="L18" i="82"/>
  <c r="T18" i="82" s="1"/>
  <c r="K18" i="82"/>
  <c r="S18" i="82" s="1"/>
  <c r="J18" i="82"/>
  <c r="M18" i="82" s="1"/>
  <c r="I18" i="82"/>
  <c r="E18" i="82"/>
  <c r="Q17" i="82"/>
  <c r="L17" i="82"/>
  <c r="T17" i="82" s="1"/>
  <c r="K17" i="82"/>
  <c r="S17" i="82" s="1"/>
  <c r="J17" i="82"/>
  <c r="I17" i="82"/>
  <c r="E17" i="82"/>
  <c r="T16" i="82"/>
  <c r="Q16" i="82"/>
  <c r="L16" i="82"/>
  <c r="K16" i="82"/>
  <c r="J16" i="82"/>
  <c r="R16" i="82" s="1"/>
  <c r="I16" i="82"/>
  <c r="E16" i="82"/>
  <c r="S15" i="82"/>
  <c r="Q15" i="82"/>
  <c r="L15" i="82"/>
  <c r="T15" i="82" s="1"/>
  <c r="K15" i="82"/>
  <c r="J15" i="82"/>
  <c r="R15" i="82" s="1"/>
  <c r="I15" i="82"/>
  <c r="E15" i="82"/>
  <c r="Q14" i="82"/>
  <c r="L14" i="82"/>
  <c r="T14" i="82" s="1"/>
  <c r="K14" i="82"/>
  <c r="S14" i="82" s="1"/>
  <c r="J14" i="82"/>
  <c r="I14" i="82"/>
  <c r="E14" i="82"/>
  <c r="T13" i="82"/>
  <c r="Q13" i="82"/>
  <c r="L13" i="82"/>
  <c r="K13" i="82"/>
  <c r="S13" i="82" s="1"/>
  <c r="J13" i="82"/>
  <c r="I13" i="82"/>
  <c r="E13" i="82"/>
  <c r="T12" i="82"/>
  <c r="Q12" i="82"/>
  <c r="L12" i="82"/>
  <c r="K12" i="82"/>
  <c r="S12" i="82" s="1"/>
  <c r="J12" i="82"/>
  <c r="R12" i="82" s="1"/>
  <c r="I12" i="82"/>
  <c r="E12" i="82"/>
  <c r="Q11" i="82"/>
  <c r="L11" i="82"/>
  <c r="T11" i="82" s="1"/>
  <c r="K11" i="82"/>
  <c r="S11" i="82" s="1"/>
  <c r="J11" i="82"/>
  <c r="R11" i="82" s="1"/>
  <c r="I11" i="82"/>
  <c r="E11" i="82"/>
  <c r="Q10" i="82"/>
  <c r="L10" i="82"/>
  <c r="T10" i="82" s="1"/>
  <c r="K10" i="82"/>
  <c r="S10" i="82" s="1"/>
  <c r="J10" i="82"/>
  <c r="M10" i="82" s="1"/>
  <c r="I10" i="82"/>
  <c r="E10" i="82"/>
  <c r="T9" i="82"/>
  <c r="Q9" i="82"/>
  <c r="L9" i="82"/>
  <c r="L26" i="82" s="1"/>
  <c r="K9" i="82"/>
  <c r="J9" i="82"/>
  <c r="I9" i="82"/>
  <c r="E9" i="82"/>
  <c r="S24" i="17"/>
  <c r="Q25" i="17"/>
  <c r="U25" i="17" s="1"/>
  <c r="Q24" i="17"/>
  <c r="Q23" i="17"/>
  <c r="Q22" i="17"/>
  <c r="Q21" i="17"/>
  <c r="Q20" i="17"/>
  <c r="Q19" i="17"/>
  <c r="Q18" i="17"/>
  <c r="Q17" i="17"/>
  <c r="Q16" i="17"/>
  <c r="Q15" i="17"/>
  <c r="Q14" i="17"/>
  <c r="Q13" i="17"/>
  <c r="Q12" i="17"/>
  <c r="Q11" i="17"/>
  <c r="Q10" i="17"/>
  <c r="Q9" i="17"/>
  <c r="M25" i="17"/>
  <c r="I25" i="17"/>
  <c r="I24" i="17"/>
  <c r="I23" i="17"/>
  <c r="I22" i="17"/>
  <c r="I21" i="17"/>
  <c r="I20" i="17"/>
  <c r="I19" i="17"/>
  <c r="I18" i="17"/>
  <c r="I17" i="17"/>
  <c r="I16" i="17"/>
  <c r="I15" i="17"/>
  <c r="I14" i="17"/>
  <c r="I13" i="17"/>
  <c r="I12" i="17"/>
  <c r="I11" i="17"/>
  <c r="I10" i="17"/>
  <c r="I9" i="17"/>
  <c r="L25" i="17"/>
  <c r="T25" i="17" s="1"/>
  <c r="L24" i="17"/>
  <c r="T24" i="17" s="1"/>
  <c r="L23" i="17"/>
  <c r="T23" i="17" s="1"/>
  <c r="L22" i="17"/>
  <c r="T22" i="17" s="1"/>
  <c r="L21" i="17"/>
  <c r="T21" i="17" s="1"/>
  <c r="L20" i="17"/>
  <c r="T20" i="17" s="1"/>
  <c r="L19" i="17"/>
  <c r="T19" i="17" s="1"/>
  <c r="L18" i="17"/>
  <c r="T18" i="17" s="1"/>
  <c r="L17" i="17"/>
  <c r="T17" i="17" s="1"/>
  <c r="L16" i="17"/>
  <c r="T16" i="17" s="1"/>
  <c r="L15" i="17"/>
  <c r="T15" i="17" s="1"/>
  <c r="L14" i="17"/>
  <c r="T14" i="17" s="1"/>
  <c r="L13" i="17"/>
  <c r="T13" i="17" s="1"/>
  <c r="L12" i="17"/>
  <c r="T12" i="17" s="1"/>
  <c r="L11" i="17"/>
  <c r="T11" i="17" s="1"/>
  <c r="L10" i="17"/>
  <c r="T10" i="17" s="1"/>
  <c r="L9" i="17"/>
  <c r="T9" i="17" s="1"/>
  <c r="K25" i="17"/>
  <c r="S25" i="17" s="1"/>
  <c r="K24" i="17"/>
  <c r="K23" i="17"/>
  <c r="S23" i="17" s="1"/>
  <c r="K22" i="17"/>
  <c r="S22" i="17" s="1"/>
  <c r="K21" i="17"/>
  <c r="S21" i="17" s="1"/>
  <c r="K20" i="17"/>
  <c r="S20" i="17" s="1"/>
  <c r="K19" i="17"/>
  <c r="S19" i="17" s="1"/>
  <c r="K18" i="17"/>
  <c r="S18" i="17" s="1"/>
  <c r="K17" i="17"/>
  <c r="S17" i="17" s="1"/>
  <c r="K16" i="17"/>
  <c r="S16" i="17" s="1"/>
  <c r="K15" i="17"/>
  <c r="S15" i="17" s="1"/>
  <c r="K14" i="17"/>
  <c r="S14" i="17" s="1"/>
  <c r="K13" i="17"/>
  <c r="S13" i="17" s="1"/>
  <c r="K12" i="17"/>
  <c r="S12" i="17" s="1"/>
  <c r="K11" i="17"/>
  <c r="S11" i="17" s="1"/>
  <c r="K10" i="17"/>
  <c r="S10" i="17" s="1"/>
  <c r="K9" i="17"/>
  <c r="S9" i="17" s="1"/>
  <c r="J10" i="17"/>
  <c r="R10" i="17" s="1"/>
  <c r="J11" i="17"/>
  <c r="R11" i="17" s="1"/>
  <c r="J12" i="17"/>
  <c r="R12" i="17" s="1"/>
  <c r="J13" i="17"/>
  <c r="M13" i="17" s="1"/>
  <c r="U13" i="17" s="1"/>
  <c r="J14" i="17"/>
  <c r="M14" i="17" s="1"/>
  <c r="U14" i="17" s="1"/>
  <c r="J15" i="17"/>
  <c r="R15" i="17" s="1"/>
  <c r="J16" i="17"/>
  <c r="R16" i="17" s="1"/>
  <c r="J17" i="17"/>
  <c r="M17" i="17" s="1"/>
  <c r="U17" i="17" s="1"/>
  <c r="J18" i="17"/>
  <c r="M18" i="17" s="1"/>
  <c r="U18" i="17" s="1"/>
  <c r="J19" i="17"/>
  <c r="R19" i="17" s="1"/>
  <c r="J20" i="17"/>
  <c r="R20" i="17" s="1"/>
  <c r="J21" i="17"/>
  <c r="M21" i="17" s="1"/>
  <c r="U21" i="17" s="1"/>
  <c r="J22" i="17"/>
  <c r="M22" i="17" s="1"/>
  <c r="U22" i="17" s="1"/>
  <c r="J23" i="17"/>
  <c r="R23" i="17" s="1"/>
  <c r="J24" i="17"/>
  <c r="R24" i="17" s="1"/>
  <c r="J25" i="17"/>
  <c r="R25" i="17" s="1"/>
  <c r="J9" i="17"/>
  <c r="M9" i="17" s="1"/>
  <c r="U9" i="17" s="1"/>
  <c r="H26" i="17"/>
  <c r="E10" i="17"/>
  <c r="E11" i="17"/>
  <c r="E12" i="17"/>
  <c r="E13" i="17"/>
  <c r="E14" i="17"/>
  <c r="E15" i="17"/>
  <c r="E16" i="17"/>
  <c r="E17" i="17"/>
  <c r="E18" i="17"/>
  <c r="E19" i="17"/>
  <c r="E20" i="17"/>
  <c r="E21" i="17"/>
  <c r="E22" i="17"/>
  <c r="E23" i="17"/>
  <c r="E24" i="17"/>
  <c r="E25" i="17"/>
  <c r="E9" i="17"/>
  <c r="C26" i="17"/>
  <c r="D26" i="17"/>
  <c r="F26" i="17"/>
  <c r="G26" i="17"/>
  <c r="N26" i="17"/>
  <c r="O26" i="17"/>
  <c r="B26" i="17"/>
  <c r="C25" i="59"/>
  <c r="D25" i="59"/>
  <c r="E25" i="59"/>
  <c r="F25" i="59"/>
  <c r="G25" i="59"/>
  <c r="H25" i="59"/>
  <c r="I25" i="59"/>
  <c r="J25" i="59"/>
  <c r="K25" i="59"/>
  <c r="L25" i="59"/>
  <c r="M25" i="59"/>
  <c r="N25" i="59"/>
  <c r="O25" i="59"/>
  <c r="P25" i="59"/>
  <c r="Q25" i="59"/>
  <c r="R25" i="59"/>
  <c r="S25" i="59"/>
  <c r="T25" i="59"/>
  <c r="U25" i="59"/>
  <c r="V25" i="59"/>
  <c r="B25" i="59"/>
  <c r="W24" i="59"/>
  <c r="W23" i="59"/>
  <c r="W22" i="59"/>
  <c r="W21" i="59"/>
  <c r="W20" i="59"/>
  <c r="W19" i="59"/>
  <c r="W18" i="59"/>
  <c r="W17" i="59"/>
  <c r="W16" i="59"/>
  <c r="W15" i="59"/>
  <c r="W14" i="59"/>
  <c r="W13" i="59"/>
  <c r="W12" i="59"/>
  <c r="W11" i="59"/>
  <c r="W10" i="59"/>
  <c r="W9" i="59"/>
  <c r="W24" i="16"/>
  <c r="W23" i="16"/>
  <c r="W22" i="16"/>
  <c r="W21" i="16"/>
  <c r="W20" i="16"/>
  <c r="W19" i="16"/>
  <c r="W18" i="16"/>
  <c r="W17" i="16"/>
  <c r="W16" i="16"/>
  <c r="W15" i="16"/>
  <c r="W14" i="16"/>
  <c r="W13" i="16"/>
  <c r="W12" i="16"/>
  <c r="W11" i="16"/>
  <c r="W10" i="16"/>
  <c r="W9" i="16"/>
  <c r="C25" i="16"/>
  <c r="D25" i="16"/>
  <c r="E25" i="16"/>
  <c r="F25" i="16"/>
  <c r="G25" i="16"/>
  <c r="H25" i="16"/>
  <c r="I25" i="16"/>
  <c r="J25" i="16"/>
  <c r="K25" i="16"/>
  <c r="L25" i="16"/>
  <c r="M25" i="16"/>
  <c r="N25" i="16"/>
  <c r="O25" i="16"/>
  <c r="P25" i="16"/>
  <c r="Q25" i="16"/>
  <c r="R25" i="16"/>
  <c r="S25" i="16"/>
  <c r="T25" i="16"/>
  <c r="U25" i="16"/>
  <c r="V25" i="16"/>
  <c r="B25" i="16"/>
  <c r="X14" i="75" l="1"/>
  <c r="X13" i="75"/>
  <c r="J31" i="67"/>
  <c r="N11" i="67"/>
  <c r="N15" i="67"/>
  <c r="V15" i="67" s="1"/>
  <c r="N19" i="67"/>
  <c r="V19" i="67" s="1"/>
  <c r="N27" i="67"/>
  <c r="V27" i="67" s="1"/>
  <c r="R31" i="67"/>
  <c r="V23" i="67"/>
  <c r="N9" i="67"/>
  <c r="V9" i="67" s="1"/>
  <c r="N30" i="67"/>
  <c r="V30" i="67" s="1"/>
  <c r="N26" i="67"/>
  <c r="V26" i="67" s="1"/>
  <c r="N22" i="67"/>
  <c r="V22" i="67" s="1"/>
  <c r="N18" i="67"/>
  <c r="V18" i="67" s="1"/>
  <c r="N14" i="67"/>
  <c r="V14" i="67" s="1"/>
  <c r="N10" i="67"/>
  <c r="V10" i="67" s="1"/>
  <c r="K31" i="67"/>
  <c r="L31" i="67"/>
  <c r="S31" i="67"/>
  <c r="T11" i="67"/>
  <c r="T31" i="67" s="1"/>
  <c r="V11" i="67"/>
  <c r="F31" i="67"/>
  <c r="J24" i="65"/>
  <c r="J20" i="65"/>
  <c r="J16" i="65"/>
  <c r="J12" i="65"/>
  <c r="P12" i="65" s="1"/>
  <c r="M25" i="65"/>
  <c r="P24" i="65"/>
  <c r="P20" i="65"/>
  <c r="P16" i="65"/>
  <c r="J9" i="65"/>
  <c r="N9" i="65"/>
  <c r="N25" i="65" s="1"/>
  <c r="O9" i="65"/>
  <c r="O25" i="65" s="1"/>
  <c r="W25" i="63"/>
  <c r="V29" i="66"/>
  <c r="V30" i="66"/>
  <c r="V17" i="66"/>
  <c r="N29" i="66"/>
  <c r="T30" i="66"/>
  <c r="N10" i="66"/>
  <c r="V25" i="66"/>
  <c r="V13" i="66"/>
  <c r="N13" i="66"/>
  <c r="V26" i="66"/>
  <c r="V22" i="66"/>
  <c r="V18" i="66"/>
  <c r="V14" i="66"/>
  <c r="V10" i="66"/>
  <c r="N12" i="66"/>
  <c r="N22" i="66"/>
  <c r="N28" i="66"/>
  <c r="V21" i="66"/>
  <c r="N18" i="66"/>
  <c r="N24" i="66"/>
  <c r="N14" i="66"/>
  <c r="N20" i="66"/>
  <c r="V24" i="66"/>
  <c r="V20" i="66"/>
  <c r="V12" i="66"/>
  <c r="V16" i="66"/>
  <c r="V28" i="66"/>
  <c r="V23" i="66"/>
  <c r="N11" i="66"/>
  <c r="N15" i="66"/>
  <c r="N19" i="66"/>
  <c r="N23" i="66"/>
  <c r="N27" i="66"/>
  <c r="S9" i="66"/>
  <c r="V9" i="66" s="1"/>
  <c r="V11" i="66"/>
  <c r="V15" i="66"/>
  <c r="V19" i="66"/>
  <c r="V27" i="66"/>
  <c r="P15" i="83"/>
  <c r="G25" i="83"/>
  <c r="P23" i="83"/>
  <c r="J24" i="83"/>
  <c r="M25" i="83"/>
  <c r="P12" i="83"/>
  <c r="J11" i="83"/>
  <c r="J16" i="83"/>
  <c r="P17" i="83"/>
  <c r="J19" i="83"/>
  <c r="P20" i="83"/>
  <c r="I25" i="83"/>
  <c r="J10" i="83"/>
  <c r="J18" i="83"/>
  <c r="J12" i="83"/>
  <c r="J15" i="83"/>
  <c r="J20" i="83"/>
  <c r="J23" i="83"/>
  <c r="J14" i="83"/>
  <c r="J22" i="83"/>
  <c r="P11" i="83"/>
  <c r="P13" i="83"/>
  <c r="P16" i="83"/>
  <c r="P19" i="83"/>
  <c r="P21" i="83"/>
  <c r="P24" i="83"/>
  <c r="O9" i="83"/>
  <c r="O25" i="83" s="1"/>
  <c r="N10" i="83"/>
  <c r="P10" i="83" s="1"/>
  <c r="J9" i="83"/>
  <c r="J13" i="83"/>
  <c r="J17" i="83"/>
  <c r="J21" i="83"/>
  <c r="N14" i="83"/>
  <c r="P14" i="83" s="1"/>
  <c r="N18" i="83"/>
  <c r="P18" i="83" s="1"/>
  <c r="N22" i="83"/>
  <c r="P22" i="83" s="1"/>
  <c r="N9" i="83"/>
  <c r="M25" i="64"/>
  <c r="P13" i="64"/>
  <c r="G25" i="64"/>
  <c r="J19" i="64"/>
  <c r="P16" i="64"/>
  <c r="P12" i="64"/>
  <c r="P10" i="64"/>
  <c r="P14" i="64"/>
  <c r="P18" i="64"/>
  <c r="P22" i="64"/>
  <c r="H25" i="64"/>
  <c r="J10" i="64"/>
  <c r="J22" i="64"/>
  <c r="J9" i="64"/>
  <c r="J17" i="64"/>
  <c r="J12" i="64"/>
  <c r="J18" i="64"/>
  <c r="J24" i="64"/>
  <c r="J20" i="64"/>
  <c r="N24" i="64"/>
  <c r="P24" i="64" s="1"/>
  <c r="N20" i="64"/>
  <c r="P20" i="64" s="1"/>
  <c r="J16" i="64"/>
  <c r="J13" i="64"/>
  <c r="N21" i="64"/>
  <c r="P21" i="64" s="1"/>
  <c r="O9" i="64"/>
  <c r="O17" i="64"/>
  <c r="P17" i="64" s="1"/>
  <c r="J14" i="64"/>
  <c r="I25" i="64"/>
  <c r="D25" i="64"/>
  <c r="W25" i="62"/>
  <c r="K19" i="61"/>
  <c r="K27" i="61"/>
  <c r="K11" i="61"/>
  <c r="Q11" i="61" s="1"/>
  <c r="H30" i="61"/>
  <c r="K13" i="61"/>
  <c r="Q13" i="61" s="1"/>
  <c r="K21" i="61"/>
  <c r="Q21" i="61" s="1"/>
  <c r="K15" i="61"/>
  <c r="Q15" i="61" s="1"/>
  <c r="K23" i="61"/>
  <c r="Q23" i="61" s="1"/>
  <c r="K16" i="61"/>
  <c r="Q16" i="61" s="1"/>
  <c r="K24" i="61"/>
  <c r="Q24" i="61" s="1"/>
  <c r="K29" i="61"/>
  <c r="Q29" i="61" s="1"/>
  <c r="E30" i="61"/>
  <c r="K9" i="61"/>
  <c r="Q9" i="61" s="1"/>
  <c r="I30" i="61"/>
  <c r="K12" i="61"/>
  <c r="Q12" i="61" s="1"/>
  <c r="K17" i="61"/>
  <c r="Q17" i="61" s="1"/>
  <c r="K20" i="61"/>
  <c r="K25" i="61"/>
  <c r="Q25" i="61" s="1"/>
  <c r="K28" i="61"/>
  <c r="Q28" i="61" s="1"/>
  <c r="Q20" i="61"/>
  <c r="P30" i="61"/>
  <c r="Q19" i="61"/>
  <c r="Q27" i="61"/>
  <c r="O23" i="61"/>
  <c r="O27" i="61"/>
  <c r="N30" i="61"/>
  <c r="K10" i="61"/>
  <c r="Q10" i="61" s="1"/>
  <c r="K14" i="61"/>
  <c r="Q14" i="61" s="1"/>
  <c r="K18" i="61"/>
  <c r="Q18" i="61" s="1"/>
  <c r="K22" i="61"/>
  <c r="Q22" i="61" s="1"/>
  <c r="K26" i="61"/>
  <c r="Q26" i="61" s="1"/>
  <c r="O11" i="61"/>
  <c r="O15" i="61"/>
  <c r="O19" i="61"/>
  <c r="J30" i="61"/>
  <c r="O10" i="61"/>
  <c r="K29" i="34"/>
  <c r="Q29" i="34" s="1"/>
  <c r="E30" i="34"/>
  <c r="H30" i="34"/>
  <c r="Q25" i="34"/>
  <c r="Q21" i="34"/>
  <c r="Q17" i="34"/>
  <c r="Q13" i="34"/>
  <c r="Q11" i="34"/>
  <c r="Q27" i="34"/>
  <c r="P30" i="34"/>
  <c r="K15" i="34"/>
  <c r="Q15" i="34" s="1"/>
  <c r="I30" i="34"/>
  <c r="K19" i="34"/>
  <c r="Q19" i="34" s="1"/>
  <c r="O21" i="34"/>
  <c r="O13" i="34"/>
  <c r="J30" i="34"/>
  <c r="K23" i="34"/>
  <c r="Q23" i="34" s="1"/>
  <c r="K16" i="34"/>
  <c r="Q16" i="34" s="1"/>
  <c r="K24" i="34"/>
  <c r="Q24" i="34" s="1"/>
  <c r="K9" i="34"/>
  <c r="K12" i="34"/>
  <c r="Q12" i="34" s="1"/>
  <c r="K20" i="34"/>
  <c r="Q20" i="34" s="1"/>
  <c r="K28" i="34"/>
  <c r="Q28" i="34" s="1"/>
  <c r="K10" i="34"/>
  <c r="Q10" i="34" s="1"/>
  <c r="K14" i="34"/>
  <c r="Q14" i="34" s="1"/>
  <c r="K18" i="34"/>
  <c r="Q18" i="34" s="1"/>
  <c r="K22" i="34"/>
  <c r="Q22" i="34" s="1"/>
  <c r="K26" i="34"/>
  <c r="Q26" i="34" s="1"/>
  <c r="O9" i="34"/>
  <c r="M9" i="60"/>
  <c r="I26" i="60"/>
  <c r="M12" i="60"/>
  <c r="U12" i="60" s="1"/>
  <c r="M19" i="60"/>
  <c r="U19" i="60" s="1"/>
  <c r="Q26" i="60"/>
  <c r="M13" i="60"/>
  <c r="U13" i="60" s="1"/>
  <c r="R13" i="60"/>
  <c r="M16" i="60"/>
  <c r="U16" i="60" s="1"/>
  <c r="M10" i="60"/>
  <c r="U10" i="60" s="1"/>
  <c r="U23" i="60"/>
  <c r="K26" i="60"/>
  <c r="M15" i="60"/>
  <c r="U15" i="60" s="1"/>
  <c r="R21" i="60"/>
  <c r="M22" i="60"/>
  <c r="U22" i="60" s="1"/>
  <c r="S22" i="60"/>
  <c r="R9" i="60"/>
  <c r="S10" i="60"/>
  <c r="E26" i="60"/>
  <c r="M11" i="60"/>
  <c r="U11" i="60" s="1"/>
  <c r="M17" i="60"/>
  <c r="U17" i="60" s="1"/>
  <c r="R17" i="60"/>
  <c r="M20" i="60"/>
  <c r="U20" i="60" s="1"/>
  <c r="M25" i="60"/>
  <c r="U25" i="60" s="1"/>
  <c r="R25" i="60"/>
  <c r="U24" i="60"/>
  <c r="S9" i="60"/>
  <c r="R12" i="60"/>
  <c r="M14" i="60"/>
  <c r="U14" i="60" s="1"/>
  <c r="R16" i="60"/>
  <c r="M18" i="60"/>
  <c r="U18" i="60" s="1"/>
  <c r="R20" i="60"/>
  <c r="R24" i="60"/>
  <c r="T9" i="60"/>
  <c r="T26" i="60" s="1"/>
  <c r="J26" i="60"/>
  <c r="U9" i="60"/>
  <c r="M21" i="82"/>
  <c r="U21" i="82" s="1"/>
  <c r="U10" i="82"/>
  <c r="M13" i="82"/>
  <c r="U18" i="82"/>
  <c r="U13" i="82"/>
  <c r="M14" i="82"/>
  <c r="M17" i="82"/>
  <c r="U17" i="82" s="1"/>
  <c r="M22" i="82"/>
  <c r="Q26" i="82"/>
  <c r="M16" i="82"/>
  <c r="U16" i="82" s="1"/>
  <c r="I26" i="82"/>
  <c r="M9" i="82"/>
  <c r="U9" i="82" s="1"/>
  <c r="U22" i="82"/>
  <c r="R14" i="82"/>
  <c r="S16" i="82"/>
  <c r="E26" i="82"/>
  <c r="R18" i="82"/>
  <c r="R22" i="82"/>
  <c r="R10" i="82"/>
  <c r="K26" i="82"/>
  <c r="M12" i="82"/>
  <c r="U12" i="82" s="1"/>
  <c r="M20" i="82"/>
  <c r="U20" i="82" s="1"/>
  <c r="M24" i="82"/>
  <c r="U24" i="82" s="1"/>
  <c r="T26" i="82"/>
  <c r="U14" i="82"/>
  <c r="U25" i="82"/>
  <c r="R9" i="82"/>
  <c r="M11" i="82"/>
  <c r="R13" i="82"/>
  <c r="M15" i="82"/>
  <c r="U15" i="82" s="1"/>
  <c r="R17" i="82"/>
  <c r="M19" i="82"/>
  <c r="U19" i="82" s="1"/>
  <c r="R21" i="82"/>
  <c r="M23" i="82"/>
  <c r="U23" i="82" s="1"/>
  <c r="R25" i="82"/>
  <c r="J26" i="82"/>
  <c r="S9" i="82"/>
  <c r="W25" i="59"/>
  <c r="W25" i="16"/>
  <c r="M23" i="17"/>
  <c r="U23" i="17" s="1"/>
  <c r="M10" i="17"/>
  <c r="U10" i="17" s="1"/>
  <c r="M11" i="17"/>
  <c r="U11" i="17" s="1"/>
  <c r="R22" i="17"/>
  <c r="M15" i="17"/>
  <c r="U15" i="17" s="1"/>
  <c r="R18" i="17"/>
  <c r="M19" i="17"/>
  <c r="U19" i="17" s="1"/>
  <c r="R9" i="17"/>
  <c r="R14" i="17"/>
  <c r="M12" i="17"/>
  <c r="U12" i="17" s="1"/>
  <c r="M16" i="17"/>
  <c r="U16" i="17" s="1"/>
  <c r="M20" i="17"/>
  <c r="U20" i="17" s="1"/>
  <c r="M24" i="17"/>
  <c r="U24" i="17" s="1"/>
  <c r="R21" i="17"/>
  <c r="R17" i="17"/>
  <c r="R13" i="17"/>
  <c r="Q26" i="17"/>
  <c r="P26" i="17"/>
  <c r="I26" i="17"/>
  <c r="L26" i="17"/>
  <c r="K26" i="17"/>
  <c r="E26" i="17"/>
  <c r="S26" i="17"/>
  <c r="T26" i="17"/>
  <c r="J26" i="17"/>
  <c r="A1" i="66"/>
  <c r="A22" i="27"/>
  <c r="A1" i="96"/>
  <c r="N31" i="67" l="1"/>
  <c r="V31" i="67"/>
  <c r="J25" i="65"/>
  <c r="P9" i="65"/>
  <c r="P25" i="65" s="1"/>
  <c r="N25" i="83"/>
  <c r="P9" i="83"/>
  <c r="P25" i="83" s="1"/>
  <c r="J25" i="83"/>
  <c r="J25" i="64"/>
  <c r="P9" i="64"/>
  <c r="P25" i="64" s="1"/>
  <c r="O25" i="64"/>
  <c r="N25" i="64"/>
  <c r="O30" i="61"/>
  <c r="K30" i="61"/>
  <c r="Q30" i="61"/>
  <c r="O30" i="34"/>
  <c r="K30" i="34"/>
  <c r="Q9" i="34"/>
  <c r="Q30" i="34" s="1"/>
  <c r="R26" i="60"/>
  <c r="S26" i="60"/>
  <c r="U26" i="60"/>
  <c r="M26" i="60"/>
  <c r="S26" i="82"/>
  <c r="M26" i="82"/>
  <c r="R26" i="82"/>
  <c r="U11" i="82"/>
  <c r="U26" i="82" s="1"/>
  <c r="U26" i="17"/>
  <c r="R26" i="17"/>
  <c r="M26" i="17"/>
  <c r="A1" i="55" l="1"/>
  <c r="A1" i="67"/>
  <c r="A1" i="65"/>
  <c r="A1" i="63"/>
  <c r="A1" i="83"/>
  <c r="A1" i="64"/>
  <c r="A1" i="62"/>
  <c r="A1" i="74"/>
  <c r="A1" i="61"/>
  <c r="A1" i="34"/>
  <c r="A1" i="60"/>
  <c r="A1" i="82"/>
  <c r="A1" i="17"/>
  <c r="A1" i="59"/>
  <c r="A1" i="16"/>
  <c r="A1" i="75"/>
  <c r="A1" i="87"/>
  <c r="A1" i="15"/>
  <c r="A1" i="48"/>
  <c r="A1" i="28"/>
  <c r="A1" i="27"/>
  <c r="A1" i="84"/>
  <c r="A1" i="79"/>
  <c r="A1" i="88"/>
  <c r="A1" i="89"/>
  <c r="A1" i="30"/>
  <c r="A1" i="31"/>
  <c r="A1" i="26"/>
  <c r="A1" i="43"/>
  <c r="A1" i="42"/>
  <c r="A1" i="41"/>
  <c r="A1" i="40"/>
  <c r="A1" i="39"/>
  <c r="A1" i="25"/>
  <c r="A1" i="37"/>
  <c r="A1" i="77"/>
  <c r="A1" i="76"/>
  <c r="A1" i="38"/>
</calcChain>
</file>

<file path=xl/sharedStrings.xml><?xml version="1.0" encoding="utf-8"?>
<sst xmlns="http://schemas.openxmlformats.org/spreadsheetml/2006/main" count="1907" uniqueCount="441">
  <si>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</si>
  <si>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</si>
  <si>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</si>
  <si>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</si>
  <si>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</si>
  <si>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</si>
  <si>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</si>
  <si>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</si>
  <si>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</si>
  <si>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</si>
  <si>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</si>
  <si>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</si>
  <si>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</si>
  <si>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</si>
  <si>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</si>
  <si>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</si>
  <si>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</si>
  <si>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</si>
  <si>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</si>
  <si>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</si>
  <si>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</si>
  <si>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</si>
  <si>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</si>
  <si>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</si>
  <si>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</si>
  <si>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</si>
  <si>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</si>
  <si>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</si>
  <si>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</si>
  <si>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</si>
  <si>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</si>
  <si>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</si>
  <si>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</si>
  <si>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</si>
  <si>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</si>
  <si>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</si>
  <si>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</si>
  <si>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</si>
  <si>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</si>
  <si>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</si>
  <si>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</si>
  <si>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</si>
  <si>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</si>
  <si>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</si>
  <si>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</si>
  <si>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</si>
  <si>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</si>
  <si>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</si>
  <si>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</si>
  <si>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</si>
  <si>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</si>
  <si>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</si>
  <si>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</si>
  <si>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</si>
  <si>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</si>
  <si>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</si>
  <si>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</si>
  <si>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</si>
  <si>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</si>
  <si>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</si>
  <si>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</si>
  <si>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</si>
  <si>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</si>
  <si>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</si>
  <si>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</si>
  <si>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</si>
  <si>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</si>
  <si>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</si>
  <si>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</si>
  <si>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</si>
  <si>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</si>
  <si>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</si>
  <si>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</si>
  <si>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</si>
  <si>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</si>
  <si>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</si>
  <si>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</si>
  <si>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</si>
  <si>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SECCIÓN</t>
  </si>
  <si>
    <t>A</t>
  </si>
  <si>
    <t>B</t>
  </si>
  <si>
    <t>C</t>
  </si>
  <si>
    <t>D</t>
  </si>
  <si>
    <t>E</t>
  </si>
  <si>
    <t>F</t>
  </si>
  <si>
    <t>G</t>
  </si>
  <si>
    <t>H</t>
  </si>
  <si>
    <t>J</t>
  </si>
  <si>
    <t>K</t>
  </si>
  <si>
    <t>L</t>
  </si>
  <si>
    <t>M</t>
  </si>
  <si>
    <t>N</t>
  </si>
  <si>
    <t>O</t>
  </si>
  <si>
    <t>P</t>
  </si>
  <si>
    <t>Q</t>
  </si>
  <si>
    <t>ART. 88 LEY N° 20.255</t>
  </si>
  <si>
    <t xml:space="preserve"> TOTAL COTIZACIÓN RECAUDADA (M$)</t>
  </si>
  <si>
    <t xml:space="preserve"> TRABAJADORES DEPENDIENTES</t>
  </si>
  <si>
    <t>Art. 88 Ley N° 20.255</t>
  </si>
  <si>
    <t>Del Libertador Gral. Bdo. O'Higgins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</si>
  <si>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</si>
  <si>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</si>
  <si>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</si>
  <si>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</si>
  <si>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</si>
  <si>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</si>
  <si>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</si>
  <si>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</si>
  <si>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</si>
  <si>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</si>
  <si>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</si>
  <si>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</si>
  <si>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</si>
  <si>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</si>
  <si>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</si>
  <si>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</si>
  <si>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</si>
  <si>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</si>
  <si>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</si>
  <si>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</si>
  <si>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INFORMACIÓN DE COTIZANTES, PENSIONES, SUBSIDIOS E INDEMNIZACIONES</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</si>
  <si>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</si>
  <si>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</si>
  <si>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</si>
  <si>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</si>
  <si>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</si>
  <si>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</si>
  <si>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</si>
  <si>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</si>
  <si>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</si>
  <si>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</si>
  <si>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</si>
  <si>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</si>
  <si>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</si>
  <si>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</si>
  <si>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</si>
  <si>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</si>
  <si>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</si>
  <si>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</si>
  <si>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</si>
  <si>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</si>
  <si>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</si>
  <si>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</si>
  <si>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</si>
  <si>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</si>
  <si>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</si>
  <si>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</si>
  <si>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</si>
  <si>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</si>
  <si>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</si>
  <si>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</si>
  <si>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</si>
  <si>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</si>
  <si>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</si>
  <si>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</si>
  <si>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</si>
  <si>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</si>
  <si>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</si>
  <si>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</si>
  <si>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</si>
  <si>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</si>
  <si>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</si>
  <si>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</si>
  <si>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</si>
  <si>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</si>
  <si>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</si>
  <si>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</si>
  <si>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</si>
  <si>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</si>
  <si>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</si>
  <si>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</si>
  <si>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</si>
  <si>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</si>
  <si>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</si>
  <si>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</si>
  <si>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</si>
  <si>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</si>
  <si>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</si>
  <si>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</si>
  <si>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</si>
  <si>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</si>
  <si>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</si>
  <si>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</si>
  <si>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</si>
  <si>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</si>
  <si>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</si>
  <si>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</si>
  <si>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</si>
  <si>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</si>
  <si>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</si>
  <si>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</si>
  <si>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</si>
  <si>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</si>
  <si>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</si>
  <si>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</si>
  <si>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</si>
  <si>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</si>
  <si>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</si>
  <si>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</si>
  <si>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</si>
  <si>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</si>
  <si>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</si>
  <si>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</si>
  <si>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</si>
  <si>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</si>
  <si>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</si>
  <si>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</si>
  <si>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</si>
  <si>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</si>
  <si>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</si>
  <si>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</si>
  <si>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</si>
  <si>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</si>
  <si>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</si>
  <si>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</si>
  <si>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</si>
  <si>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</si>
  <si>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</si>
  <si>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</si>
  <si>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</si>
  <si>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</si>
  <si>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</si>
  <si>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</si>
  <si>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</si>
  <si>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</si>
  <si>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</si>
  <si>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</si>
  <si>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</si>
  <si>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</si>
  <si>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</si>
  <si>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</si>
  <si>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</si>
  <si>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</si>
  <si>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</si>
  <si>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</si>
  <si>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</si>
  <si>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</si>
  <si>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</si>
  <si>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</si>
  <si>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</si>
  <si>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</si>
  <si>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</si>
  <si>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</si>
  <si>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</si>
  <si>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</si>
  <si>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</si>
  <si>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</si>
  <si>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</si>
  <si>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</si>
  <si>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</si>
  <si>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</si>
  <si>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</si>
  <si>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</si>
  <si>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</si>
  <si>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</si>
  <si>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</si>
  <si>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</si>
  <si>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</si>
  <si>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</si>
  <si>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</si>
  <si>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</si>
  <si>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</si>
  <si>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</si>
  <si>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</si>
  <si>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</si>
  <si>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</si>
  <si>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</si>
  <si>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</si>
  <si>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</si>
  <si>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</si>
  <si>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</si>
  <si>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</si>
  <si>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</si>
  <si>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</si>
  <si>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</si>
  <si>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</si>
  <si>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</si>
  <si>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</si>
  <si>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</si>
  <si>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</si>
  <si>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</si>
  <si>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</si>
  <si>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</si>
  <si>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</si>
  <si>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</si>
  <si>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</si>
  <si>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</si>
  <si>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</si>
  <si>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</si>
  <si>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</si>
  <si>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</si>
  <si>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</si>
  <si>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</si>
  <si>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</si>
  <si>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</si>
  <si>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</si>
  <si>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</si>
  <si>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</si>
  <si>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</si>
  <si>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</si>
  <si>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</si>
  <si>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</si>
  <si>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</si>
  <si>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ESTADÍSTICAS DE ACCIDENTES DEL TRABAJO Y ENFERMEDADES PROFESIONALES, LEY N° 16.744</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</si>
  <si>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</si>
  <si>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</si>
  <si>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</si>
  <si>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</si>
  <si>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</si>
  <si>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</si>
  <si>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</si>
  <si>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</si>
  <si>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</si>
  <si>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</si>
  <si>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</si>
  <si>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</si>
  <si>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</si>
  <si>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</si>
  <si>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</si>
  <si>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</si>
  <si>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</si>
  <si>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</si>
  <si>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</si>
  <si>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</si>
  <si>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</si>
  <si>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</si>
  <si>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</si>
  <si>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</si>
  <si>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</si>
  <si>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</si>
  <si>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</si>
  <si>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</si>
  <si>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</si>
  <si>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</si>
  <si>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</si>
  <si>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</si>
  <si>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</si>
  <si>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</si>
  <si>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</si>
  <si>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</si>
  <si>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</si>
  <si>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</si>
  <si>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</si>
  <si>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</si>
  <si>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</si>
  <si>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</si>
  <si>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</si>
  <si>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</si>
  <si>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</si>
  <si>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</si>
  <si>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</si>
  <si>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</si>
  <si>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</si>
  <si>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</si>
  <si>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</si>
  <si>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</si>
  <si>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</si>
  <si>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</si>
  <si>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</si>
  <si>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</si>
  <si>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</si>
  <si>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</si>
  <si>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</si>
  <si>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</si>
  <si>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</si>
  <si>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</si>
  <si>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</si>
  <si>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</si>
  <si>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</si>
  <si>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</si>
  <si>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</si>
  <si>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</si>
  <si>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</si>
  <si>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</si>
  <si>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</si>
  <si>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</si>
  <si>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</si>
  <si>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t>ANEXO N° 1</t>
  </si>
  <si>
    <t>MES : Agosto 2014</t>
  </si>
  <si>
    <t>INSTITUCIÓN: ISL</t>
  </si>
  <si>
    <r>
      <rPr>
        <sz val="10"/>
        <rFont val="Agency FB"/>
        <family val="2"/>
      </rPr>
      <t xml:space="preserve">• </t>
    </r>
    <r>
      <rPr>
        <sz val="10"/>
        <rFont val="MS Sans Serif"/>
        <family val="2"/>
      </rPr>
      <t>TRABAJADORES DEPENDIENTES</t>
    </r>
  </si>
  <si>
    <r>
      <rPr>
        <sz val="10"/>
        <rFont val="Agency FB"/>
        <family val="2"/>
      </rPr>
      <t xml:space="preserve">• </t>
    </r>
    <r>
      <rPr>
        <sz val="10"/>
        <rFont val="MS Sans Serif"/>
        <family val="2"/>
      </rPr>
      <t>TRABAJADORES INDEPENDIENTES (3)</t>
    </r>
  </si>
  <si>
    <r>
      <t>MONTO                          (</t>
    </r>
    <r>
      <rPr>
        <b/>
        <sz val="10"/>
        <rFont val="MS Sans Serif"/>
        <family val="2"/>
      </rPr>
      <t>en miles de $</t>
    </r>
    <r>
      <rPr>
        <sz val="10"/>
        <rFont val="MS Sans Serif"/>
        <family val="2"/>
      </rPr>
      <t>)</t>
    </r>
  </si>
  <si>
    <t>N_MES</t>
  </si>
  <si>
    <t>Cod_MES</t>
  </si>
  <si>
    <t>MES</t>
  </si>
  <si>
    <t>01</t>
  </si>
  <si>
    <t>Enero</t>
  </si>
  <si>
    <t>02</t>
  </si>
  <si>
    <t>Febrero</t>
  </si>
  <si>
    <t>03</t>
  </si>
  <si>
    <t>Marzo</t>
  </si>
  <si>
    <t>04</t>
  </si>
  <si>
    <t>Abril</t>
  </si>
  <si>
    <t>05</t>
  </si>
  <si>
    <t>Mayo</t>
  </si>
  <si>
    <t>06</t>
  </si>
  <si>
    <t>Junio</t>
  </si>
  <si>
    <t>07</t>
  </si>
  <si>
    <t>Julio</t>
  </si>
  <si>
    <t>08</t>
  </si>
  <si>
    <t>Agosto</t>
  </si>
  <si>
    <t>09</t>
  </si>
  <si>
    <t>Septiembre</t>
  </si>
  <si>
    <t>Octubre</t>
  </si>
  <si>
    <t>Noviembre</t>
  </si>
  <si>
    <t>Diciembre</t>
  </si>
  <si>
    <t>Explotación de minas y canteras</t>
  </si>
  <si>
    <t>Construcción</t>
  </si>
  <si>
    <t>Enseñanza</t>
  </si>
  <si>
    <t>De Ñuble</t>
  </si>
  <si>
    <t>S/I</t>
  </si>
  <si>
    <t>Sin información</t>
  </si>
  <si>
    <t>Sin Información</t>
  </si>
  <si>
    <t>SEXO: Sin Información</t>
  </si>
  <si>
    <t>CUADRO N° 8 - C</t>
  </si>
  <si>
    <t>Agricultura, ganadería, silvicultura y pesca</t>
  </si>
  <si>
    <t>Industria manufacturera</t>
  </si>
  <si>
    <t>Suministro de electricidad, gas, vapor y aire acondicionado</t>
  </si>
  <si>
    <t>Suministro de agua; evacuación de aguas residuales, gestión de desechos y descontaminación</t>
  </si>
  <si>
    <t>Comercio al por mayor y al por menor; reparación de vehículos automotores y motocicletas</t>
  </si>
  <si>
    <t>Transporte y almacenamiento</t>
  </si>
  <si>
    <t>Actividades de alojamiento y de servicio de comidas</t>
  </si>
  <si>
    <t>Información y comunicaciones</t>
  </si>
  <si>
    <t>Actividades financieras y de seguros</t>
  </si>
  <si>
    <t>Actividades inmobiliarias</t>
  </si>
  <si>
    <t>Actividades profesionales, científicas y técnicas</t>
  </si>
  <si>
    <t>Actividades de servicios administrativos y de apoyo</t>
  </si>
  <si>
    <t>Administración pública y defensa; planes de seguridad social de afiliación obligatoria</t>
  </si>
  <si>
    <t>Actividades de atención de la salud humana y de asistencia social</t>
  </si>
  <si>
    <t>R</t>
  </si>
  <si>
    <t>Actividades artísticas, de entretenimiento y recreativas</t>
  </si>
  <si>
    <t>S</t>
  </si>
  <si>
    <t>Otras actividades de servicios</t>
  </si>
  <si>
    <t>T</t>
  </si>
  <si>
    <t>Actividades de los hogares como empleadores; actividades no diferenciadas de los hogares como productores de bienes y servicios para uso propio</t>
  </si>
  <si>
    <t>U</t>
  </si>
  <si>
    <t>Actividades de organizaciones y órganos extraterritoriales</t>
  </si>
  <si>
    <t xml:space="preserve">Actividades de los hogares como empleadores; actividades no diferenciadas de los hogares </t>
  </si>
  <si>
    <t xml:space="preserve">Actividades de los hogares como empleadores; actividades no diferenciadas de los hogares como productores de bienes y servicios para uso propio </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</si>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</sst>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48"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b/>
      <sz val="12"/>
      <name val="MS Serif"/>
      <family val="1"/>
    </font>
    <font>
      <b/>
      <sz val="10"/>
      <name val="Arial"/>
      <family val="2"/>
    </font>
    <font>
      <sz val="10"/>
      <name val="Arial"/>
      <family val="2"/>
    </font>
    <font>
      <sz val="10"/>
      <color indexed="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10"/>
      <name val="Agency FB"/>
      <family val="2"/>
    </font>
    <font>
      <b/>
      <sz val="18"/>
      <name val="MS Sans Serif"/>
      <family val="2"/>
    </font>
    <font>
      <b/>
      <sz val="16"/>
      <name val="MS Sans Serif"/>
      <family val="2"/>
    </font>
    <font>
      <b/>
      <sz val="10"/>
      <name val="Agency FB"/>
      <family val="2"/>
    </font>
    <font>
      <u/>
      <sz val="10"/>
      <name val="MS Sans Serif"/>
      <family val="2"/>
    </font>
    <font>
      <sz val="9.5"/>
      <name val="Arial"/>
      <family val="2"/>
    </font>
    <font>
      <u/>
      <sz val="9.5"/>
      <name val="MS Sans Serif"/>
      <family val="2"/>
    </font>
    <font>
      <sz val="11"/>
      <color indexed="8"/>
      <name val="Calibri"/>
      <family val="2"/>
    </font>
    <font>
      <sz val="10"/>
      <name val="MS Sans Serif"/>
    </font>
    <font>
      <b/>
      <sz val="10"/>
      <color rgb="FFFF0000"/>
      <name val="MS Sans Serif"/>
    </font>
    <font>
      <sz val="10"/>
      <color rgb="FFFF0000"/>
      <name val="MS Sans Serif"/>
      <family val="2"/>
    </font>
    <font>
      <b/>
      <sz val="8.5"/>
      <color rgb="FFFF0000"/>
      <name val="MS Sans Serif"/>
    </font>
    <font>
      <b/>
      <sz val="9"/>
      <color rgb="FFFF0000"/>
      <name val="MS Sans Serif"/>
    </font>
    <font>
      <b/>
      <sz val="12"/>
      <name val="MS Sans Serif"/>
    </font>
    <font>
      <sz val="8.5"/>
      <color rgb="FFFF0000"/>
      <name val="MS Sans Serif"/>
      <family val="2"/>
    </font>
    <font>
      <sz val="9"/>
      <color rgb="FFFF0000"/>
      <name val="MS Sans Serif"/>
      <family val="2"/>
    </font>
    <font>
      <sz val="8"/>
      <name val="Arial"/>
      <family val="2"/>
    </font>
    <font>
      <b/>
      <sz val="8.5"/>
      <name val="Arial"/>
      <family val="2"/>
    </font>
    <font>
      <sz val="12"/>
      <name val="Arial"/>
      <family val="2"/>
    </font>
    <font>
      <sz val="12"/>
      <name val="MS Sans Serif"/>
    </font>
    <font>
      <b/>
      <sz val="10"/>
      <name val="MS Sans Serif"/>
    </font>
    <font>
      <sz val="11"/>
      <name val="MS Sans Serif"/>
    </font>
    <font>
      <b/>
      <sz val="9.5"/>
      <name val="MS Sans Serif"/>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6">
    <xf numFmtId="0" fontId="0" fillId="0" borderId="0"/>
    <xf numFmtId="0" fontId="14" fillId="0" borderId="0"/>
    <xf numFmtId="0" fontId="22" fillId="0" borderId="0"/>
    <xf numFmtId="0" fontId="32" fillId="0" borderId="0"/>
    <xf numFmtId="0" fontId="1" fillId="0" borderId="0"/>
    <xf numFmtId="164" fontId="33" fillId="0" borderId="0" applyFont="0" applyFill="0" applyBorder="0" applyAlignment="0" applyProtection="0"/>
  </cellStyleXfs>
  <cellXfs count="630">
    <xf numFmtId="0" fontId="0" fillId="0" borderId="0" xfId="0"/>
    <xf numFmtId="37" fontId="0" fillId="0" borderId="0" xfId="0" applyNumberFormat="1"/>
    <xf numFmtId="3" fontId="0" fillId="0" borderId="0" xfId="0" applyNumberFormat="1"/>
    <xf numFmtId="0" fontId="3" fillId="0" borderId="0" xfId="0" applyFont="1"/>
    <xf numFmtId="3" fontId="3" fillId="0" borderId="0" xfId="0" applyNumberFormat="1" applyFont="1"/>
    <xf numFmtId="0" fontId="2" fillId="0" borderId="0" xfId="0"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8" fillId="0" borderId="0" xfId="0" applyNumberFormat="1" applyFont="1" applyAlignment="1">
      <alignment horizontal="centerContinuous"/>
    </xf>
    <xf numFmtId="3" fontId="10" fillId="0" borderId="0" xfId="0" applyNumberFormat="1" applyFont="1"/>
    <xf numFmtId="3" fontId="6" fillId="0" borderId="8" xfId="0" applyNumberFormat="1" applyFont="1" applyBorder="1"/>
    <xf numFmtId="3" fontId="11"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8" fillId="0" borderId="0" xfId="0" applyNumberFormat="1" applyFont="1" applyFill="1" applyAlignment="1">
      <alignment horizontal="centerContinuous"/>
    </xf>
    <xf numFmtId="3" fontId="11" fillId="0" borderId="0" xfId="0" applyNumberFormat="1" applyFont="1" applyFill="1"/>
    <xf numFmtId="3" fontId="3" fillId="0" borderId="0" xfId="0" applyNumberFormat="1"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12" fillId="0" borderId="0" xfId="0" applyNumberFormat="1" applyFont="1"/>
    <xf numFmtId="3" fontId="0" fillId="0" borderId="0" xfId="0" applyNumberFormat="1" applyFill="1" applyBorder="1"/>
    <xf numFmtId="3" fontId="15" fillId="0" borderId="0" xfId="0" applyNumberFormat="1" applyFont="1"/>
    <xf numFmtId="0" fontId="2" fillId="0" borderId="0" xfId="0" applyFont="1" applyAlignment="1">
      <alignment horizontal="center" wrapText="1"/>
    </xf>
    <xf numFmtId="3" fontId="8" fillId="0" borderId="0" xfId="0" applyNumberFormat="1" applyFont="1" applyFill="1" applyAlignment="1">
      <alignment horizontal="center" wrapText="1"/>
    </xf>
    <xf numFmtId="3" fontId="3" fillId="0" borderId="12"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21" xfId="0" applyNumberFormat="1" applyFont="1" applyBorder="1" applyAlignment="1">
      <alignment horizontal="centerContinuous"/>
    </xf>
    <xf numFmtId="0" fontId="3" fillId="0" borderId="10" xfId="0" applyFont="1" applyBorder="1" applyAlignment="1">
      <alignment horizontal="left"/>
    </xf>
    <xf numFmtId="0" fontId="3" fillId="0" borderId="8" xfId="0" applyFont="1" applyBorder="1" applyAlignment="1">
      <alignment horizontal="left"/>
    </xf>
    <xf numFmtId="3" fontId="3" fillId="0" borderId="8" xfId="0" applyNumberFormat="1" applyFont="1" applyBorder="1" applyAlignment="1">
      <alignment horizontal="centerContinuous"/>
    </xf>
    <xf numFmtId="3" fontId="2" fillId="0" borderId="19" xfId="0" applyNumberFormat="1" applyFont="1" applyBorder="1" applyAlignment="1">
      <alignment horizontal="center"/>
    </xf>
    <xf numFmtId="3" fontId="2" fillId="0" borderId="20" xfId="0" applyNumberFormat="1" applyFont="1" applyBorder="1" applyAlignment="1">
      <alignment horizontal="centerContinuous"/>
    </xf>
    <xf numFmtId="3" fontId="3" fillId="0" borderId="8" xfId="0" applyNumberFormat="1" applyFont="1" applyBorder="1" applyAlignment="1"/>
    <xf numFmtId="37" fontId="12" fillId="0" borderId="0" xfId="0" applyNumberFormat="1" applyFont="1"/>
    <xf numFmtId="0" fontId="12" fillId="0" borderId="0" xfId="0" applyFont="1" applyAlignment="1" applyProtection="1">
      <alignment horizontal="left"/>
    </xf>
    <xf numFmtId="3" fontId="5" fillId="0" borderId="19" xfId="0" applyNumberFormat="1" applyFont="1" applyBorder="1"/>
    <xf numFmtId="3" fontId="2" fillId="0" borderId="19" xfId="0" applyNumberFormat="1" applyFont="1" applyFill="1" applyBorder="1" applyAlignment="1">
      <alignment horizontal="center"/>
    </xf>
    <xf numFmtId="3" fontId="2" fillId="0" borderId="0" xfId="0" applyNumberFormat="1" applyFont="1" applyBorder="1" applyAlignment="1">
      <alignment horizontal="center"/>
    </xf>
    <xf numFmtId="37" fontId="5" fillId="0" borderId="0" xfId="0" applyNumberFormat="1" applyFont="1" applyBorder="1" applyProtection="1"/>
    <xf numFmtId="0" fontId="2" fillId="0" borderId="0" xfId="0" applyFont="1" applyBorder="1" applyAlignment="1" applyProtection="1">
      <alignment horizontal="center"/>
    </xf>
    <xf numFmtId="3" fontId="13" fillId="0" borderId="0" xfId="0" applyNumberFormat="1" applyFont="1"/>
    <xf numFmtId="0" fontId="12" fillId="0" borderId="0" xfId="0" quotePrefix="1" applyFont="1" applyAlignment="1" applyProtection="1">
      <alignment horizontal="left"/>
    </xf>
    <xf numFmtId="0" fontId="12" fillId="0" borderId="0" xfId="0" applyFont="1" applyAlignment="1">
      <alignment wrapText="1"/>
    </xf>
    <xf numFmtId="0" fontId="5" fillId="0" borderId="0" xfId="0" applyFont="1"/>
    <xf numFmtId="3" fontId="5" fillId="0" borderId="0" xfId="0" applyNumberFormat="1" applyFont="1" applyFill="1" applyAlignment="1">
      <alignment horizontal="centerContinuous" wrapText="1"/>
    </xf>
    <xf numFmtId="3" fontId="3" fillId="0" borderId="8" xfId="0" applyNumberFormat="1" applyFont="1" applyFill="1" applyBorder="1" applyAlignment="1">
      <alignment horizontal="left"/>
    </xf>
    <xf numFmtId="0" fontId="12" fillId="0" borderId="0" xfId="0" applyFont="1" applyAlignment="1">
      <alignment horizontal="justify" vertical="justify" wrapText="1"/>
    </xf>
    <xf numFmtId="0" fontId="16" fillId="0" borderId="0" xfId="2" quotePrefix="1" applyFont="1" applyBorder="1" applyAlignment="1" applyProtection="1">
      <alignment horizontal="center" vertical="center"/>
    </xf>
    <xf numFmtId="0" fontId="16" fillId="0" borderId="0" xfId="2" applyFont="1" applyBorder="1" applyAlignment="1" applyProtection="1">
      <alignment horizontal="center" vertical="center"/>
    </xf>
    <xf numFmtId="0" fontId="3" fillId="0" borderId="4" xfId="0" applyFont="1" applyBorder="1" applyAlignment="1" applyProtection="1">
      <alignment horizontal="left" vertical="center"/>
    </xf>
    <xf numFmtId="0" fontId="12"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12" fillId="0" borderId="0" xfId="0" applyFont="1" applyAlignment="1">
      <alignment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2" fillId="0" borderId="21" xfId="0" quotePrefix="1" applyFont="1" applyBorder="1" applyAlignment="1" applyProtection="1">
      <alignment horizontal="left"/>
    </xf>
    <xf numFmtId="0" fontId="21" fillId="0" borderId="21" xfId="0" applyFont="1" applyBorder="1" applyAlignment="1" applyProtection="1">
      <alignment horizontal="center"/>
    </xf>
    <xf numFmtId="37" fontId="5" fillId="0" borderId="21" xfId="0" applyNumberFormat="1" applyFont="1" applyBorder="1" applyProtection="1"/>
    <xf numFmtId="3" fontId="5" fillId="0" borderId="17" xfId="0" applyNumberFormat="1" applyFont="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vertical="center" wrapText="1"/>
    </xf>
    <xf numFmtId="0" fontId="13" fillId="0" borderId="0" xfId="0" quotePrefix="1" applyFont="1" applyAlignment="1" applyProtection="1">
      <alignment horizontal="left"/>
    </xf>
    <xf numFmtId="0" fontId="2" fillId="0" borderId="0" xfId="0" applyFont="1" applyAlignment="1">
      <alignment horizontal="center" wrapText="1"/>
    </xf>
    <xf numFmtId="3" fontId="3" fillId="0" borderId="25" xfId="0" applyNumberFormat="1" applyFont="1" applyFill="1" applyBorder="1" applyAlignment="1">
      <alignment horizontal="center" vertic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3" fillId="0" borderId="5" xfId="0" applyFont="1" applyBorder="1" applyAlignment="1">
      <alignment vertical="center"/>
    </xf>
    <xf numFmtId="0" fontId="3" fillId="0" borderId="5" xfId="0" applyFont="1" applyBorder="1" applyAlignment="1">
      <alignment vertical="center" wrapText="1"/>
    </xf>
    <xf numFmtId="0" fontId="3" fillId="0" borderId="26" xfId="0" applyFont="1" applyBorder="1" applyAlignment="1">
      <alignment horizontal="center" vertical="center" wrapText="1"/>
    </xf>
    <xf numFmtId="0" fontId="0" fillId="0" borderId="0" xfId="0" applyAlignment="1">
      <alignment wrapText="1"/>
    </xf>
    <xf numFmtId="3" fontId="9" fillId="0" borderId="0" xfId="0" applyNumberFormat="1" applyFont="1"/>
    <xf numFmtId="3" fontId="16" fillId="0" borderId="0" xfId="0" applyNumberFormat="1" applyFont="1" applyAlignment="1">
      <alignment horizontal="centerContinuous"/>
    </xf>
    <xf numFmtId="3" fontId="10" fillId="0" borderId="0" xfId="0" applyNumberFormat="1" applyFont="1" applyAlignment="1">
      <alignment horizontal="centerContinuous"/>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0" xfId="0" applyAlignment="1">
      <alignment wrapText="1"/>
    </xf>
    <xf numFmtId="0" fontId="0" fillId="0" borderId="21" xfId="0" applyBorder="1" applyAlignment="1"/>
    <xf numFmtId="0" fontId="0" fillId="0" borderId="0" xfId="0" applyAlignment="1"/>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0" fontId="12" fillId="0" borderId="0" xfId="0" applyFont="1" applyAlignment="1">
      <alignment horizontal="justify" wrapText="1"/>
    </xf>
    <xf numFmtId="0" fontId="12" fillId="0" borderId="0" xfId="0" applyFont="1"/>
    <xf numFmtId="0" fontId="19" fillId="0" borderId="0" xfId="0" quotePrefix="1" applyFont="1" applyAlignment="1" applyProtection="1">
      <alignment horizontal="left"/>
    </xf>
    <xf numFmtId="3" fontId="19" fillId="0" borderId="0" xfId="0" applyNumberFormat="1" applyFont="1"/>
    <xf numFmtId="0" fontId="19" fillId="0" borderId="0" xfId="0" applyFont="1" applyAlignment="1" applyProtection="1">
      <alignment horizontal="left"/>
    </xf>
    <xf numFmtId="3" fontId="30" fillId="0" borderId="0" xfId="0" applyNumberFormat="1" applyFont="1"/>
    <xf numFmtId="3" fontId="18" fillId="0" borderId="0" xfId="0" applyNumberFormat="1" applyFont="1"/>
    <xf numFmtId="3" fontId="2" fillId="0" borderId="27" xfId="0" applyNumberFormat="1" applyFont="1" applyBorder="1" applyAlignment="1">
      <alignment horizontal="center"/>
    </xf>
    <xf numFmtId="3" fontId="6" fillId="0" borderId="0" xfId="0" applyNumberFormat="1" applyFont="1"/>
    <xf numFmtId="3" fontId="6" fillId="0" borderId="0" xfId="0" applyNumberFormat="1" applyFont="1" applyAlignment="1">
      <alignment horizontal="centerContinuous"/>
    </xf>
    <xf numFmtId="0" fontId="6" fillId="0" borderId="0" xfId="0" quotePrefix="1" applyFont="1" applyAlignment="1" applyProtection="1">
      <alignment horizontal="left"/>
    </xf>
    <xf numFmtId="3" fontId="3" fillId="0" borderId="16" xfId="0" applyNumberFormat="1" applyFont="1" applyBorder="1" applyAlignment="1">
      <alignment horizontal="center" vertical="center" wrapText="1"/>
    </xf>
    <xf numFmtId="3" fontId="6" fillId="0" borderId="0" xfId="0" applyNumberFormat="1" applyFont="1" applyFill="1" applyAlignment="1">
      <alignment horizontal="centerContinuous"/>
    </xf>
    <xf numFmtId="3" fontId="3" fillId="0" borderId="0" xfId="0" applyNumberFormat="1" applyFont="1" applyAlignment="1">
      <alignment horizontal="center"/>
    </xf>
    <xf numFmtId="0" fontId="2" fillId="0" borderId="19" xfId="0" applyFont="1" applyBorder="1" applyAlignment="1" applyProtection="1">
      <alignment horizontal="center"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8" xfId="1" applyFont="1" applyBorder="1" applyAlignment="1" applyProtection="1">
      <alignment horizontal="left" vertical="center"/>
    </xf>
    <xf numFmtId="3" fontId="2" fillId="0" borderId="20" xfId="0" applyNumberFormat="1" applyFont="1" applyBorder="1" applyAlignment="1">
      <alignment horizontal="centerContinuous" vertical="center"/>
    </xf>
    <xf numFmtId="3" fontId="3" fillId="0" borderId="8" xfId="0" applyNumberFormat="1" applyFont="1" applyBorder="1" applyAlignment="1">
      <alignment horizontal="centerContinuous" vertical="center"/>
    </xf>
    <xf numFmtId="3" fontId="3" fillId="0" borderId="9" xfId="0" applyNumberFormat="1" applyFont="1" applyBorder="1" applyAlignment="1">
      <alignment vertical="center"/>
    </xf>
    <xf numFmtId="0" fontId="3" fillId="0" borderId="10" xfId="0" applyFont="1" applyBorder="1" applyAlignment="1">
      <alignment horizontal="left" vertical="center" wrapText="1"/>
    </xf>
    <xf numFmtId="3" fontId="3" fillId="0" borderId="8" xfId="0" applyNumberFormat="1" applyFont="1" applyBorder="1" applyAlignment="1">
      <alignment vertical="center"/>
    </xf>
    <xf numFmtId="0" fontId="3" fillId="0" borderId="8" xfId="0" applyFont="1" applyBorder="1" applyAlignment="1">
      <alignment horizontal="left" vertical="center" wrapText="1"/>
    </xf>
    <xf numFmtId="0" fontId="3" fillId="0" borderId="8" xfId="1" applyFont="1" applyBorder="1" applyAlignment="1" applyProtection="1">
      <alignment horizontal="left" vertical="center" wrapText="1"/>
    </xf>
    <xf numFmtId="3" fontId="2" fillId="0" borderId="19" xfId="0" applyNumberFormat="1" applyFont="1" applyBorder="1" applyAlignment="1">
      <alignment horizontal="center" vertical="center"/>
    </xf>
    <xf numFmtId="3" fontId="0" fillId="0" borderId="0" xfId="0" applyNumberFormat="1" applyAlignment="1">
      <alignment vertical="center"/>
    </xf>
    <xf numFmtId="3" fontId="6" fillId="0" borderId="8" xfId="0" applyNumberFormat="1" applyFont="1" applyBorder="1" applyAlignment="1">
      <alignment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5" fillId="0" borderId="19" xfId="0" applyNumberFormat="1" applyFont="1" applyBorder="1" applyAlignment="1">
      <alignment vertical="center"/>
    </xf>
    <xf numFmtId="3" fontId="5" fillId="0" borderId="17" xfId="0" applyNumberFormat="1" applyFont="1" applyBorder="1" applyAlignment="1">
      <alignment vertical="center"/>
    </xf>
    <xf numFmtId="3" fontId="5" fillId="0" borderId="18" xfId="0" applyNumberFormat="1" applyFont="1" applyBorder="1" applyAlignment="1">
      <alignment vertical="center"/>
    </xf>
    <xf numFmtId="3" fontId="3" fillId="0" borderId="0" xfId="0" applyNumberFormat="1" applyFont="1" applyAlignment="1">
      <alignment vertical="center"/>
    </xf>
    <xf numFmtId="3" fontId="3" fillId="0" borderId="0" xfId="0" applyNumberFormat="1" applyFont="1" applyAlignment="1"/>
    <xf numFmtId="3" fontId="2" fillId="0" borderId="20"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3" fontId="0" fillId="0" borderId="0" xfId="0" applyNumberFormat="1" applyAlignment="1">
      <alignment horizontal="center" vertical="center"/>
    </xf>
    <xf numFmtId="3" fontId="3" fillId="0" borderId="9" xfId="0" applyNumberFormat="1" applyFont="1" applyBorder="1" applyAlignment="1">
      <alignment horizontal="centerContinuous" vertical="center"/>
    </xf>
    <xf numFmtId="3" fontId="3" fillId="0" borderId="12" xfId="0" applyNumberFormat="1" applyFont="1" applyBorder="1" applyAlignment="1">
      <alignment horizontal="centerContinuous" vertical="center"/>
    </xf>
    <xf numFmtId="3" fontId="3" fillId="0" borderId="25" xfId="0" applyNumberFormat="1" applyFont="1" applyBorder="1" applyAlignment="1">
      <alignment horizontal="center" vertical="center"/>
    </xf>
    <xf numFmtId="3" fontId="3" fillId="0" borderId="12" xfId="0" applyNumberFormat="1" applyFont="1" applyBorder="1" applyAlignment="1">
      <alignment vertical="center"/>
    </xf>
    <xf numFmtId="3" fontId="3" fillId="0" borderId="8" xfId="0" applyNumberFormat="1" applyFont="1" applyFill="1" applyBorder="1" applyAlignment="1">
      <alignment horizontal="left" vertical="center"/>
    </xf>
    <xf numFmtId="3" fontId="2" fillId="0" borderId="27" xfId="0" applyNumberFormat="1" applyFont="1" applyBorder="1" applyAlignment="1">
      <alignment horizontal="center" vertical="center"/>
    </xf>
    <xf numFmtId="3" fontId="2" fillId="0" borderId="11" xfId="0" applyNumberFormat="1" applyFont="1" applyBorder="1" applyAlignment="1">
      <alignment horizontal="left" vertical="center" wrapText="1"/>
    </xf>
    <xf numFmtId="3" fontId="2" fillId="0" borderId="0" xfId="0" applyNumberFormat="1" applyFont="1" applyBorder="1" applyAlignment="1">
      <alignment horizontal="left" vertical="center" wrapText="1"/>
    </xf>
    <xf numFmtId="3" fontId="3" fillId="0" borderId="22" xfId="0" applyNumberFormat="1" applyFont="1" applyBorder="1" applyAlignment="1"/>
    <xf numFmtId="0" fontId="5" fillId="0" borderId="5" xfId="0" applyFont="1" applyBorder="1" applyAlignment="1">
      <alignment horizontal="left"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3" fontId="6" fillId="0" borderId="33" xfId="0" applyNumberFormat="1" applyFont="1" applyBorder="1"/>
    <xf numFmtId="3" fontId="6" fillId="0" borderId="30" xfId="0" applyNumberFormat="1" applyFont="1" applyBorder="1"/>
    <xf numFmtId="0" fontId="3" fillId="0" borderId="0" xfId="0" applyFont="1" applyAlignment="1">
      <alignment vertical="center"/>
    </xf>
    <xf numFmtId="0" fontId="3" fillId="0" borderId="0" xfId="2" applyFont="1" applyBorder="1" applyAlignment="1" applyProtection="1">
      <alignment horizontal="left" vertical="center"/>
    </xf>
    <xf numFmtId="3" fontId="3" fillId="0" borderId="21" xfId="0" applyNumberFormat="1" applyFont="1" applyBorder="1" applyAlignment="1">
      <alignment horizontal="centerContinuous" vertical="center"/>
    </xf>
    <xf numFmtId="3" fontId="3" fillId="0" borderId="20" xfId="0" applyNumberFormat="1" applyFont="1" applyBorder="1" applyAlignment="1">
      <alignment horizontal="centerContinuous" vertical="center"/>
    </xf>
    <xf numFmtId="3" fontId="3" fillId="0" borderId="21" xfId="0" applyNumberFormat="1" applyFont="1" applyBorder="1" applyAlignment="1">
      <alignment vertical="center"/>
    </xf>
    <xf numFmtId="3" fontId="3" fillId="0" borderId="1" xfId="0" applyNumberFormat="1" applyFont="1" applyBorder="1" applyAlignment="1">
      <alignment horizontal="centerContinuous" vertical="center"/>
    </xf>
    <xf numFmtId="3" fontId="3" fillId="0" borderId="13" xfId="0" applyNumberFormat="1" applyFont="1" applyBorder="1" applyAlignment="1">
      <alignment horizontal="centerContinuous" vertical="center"/>
    </xf>
    <xf numFmtId="3" fontId="3" fillId="0" borderId="14" xfId="0" applyNumberFormat="1" applyFont="1" applyBorder="1" applyAlignment="1">
      <alignment horizontal="centerContinuous" vertical="center"/>
    </xf>
    <xf numFmtId="3" fontId="3" fillId="0" borderId="4" xfId="0" applyNumberFormat="1" applyFont="1" applyBorder="1" applyAlignment="1">
      <alignment horizontal="centerContinuous" vertical="center"/>
    </xf>
    <xf numFmtId="3" fontId="3" fillId="0" borderId="4" xfId="0" applyNumberFormat="1" applyFont="1" applyBorder="1" applyAlignment="1">
      <alignment vertical="center"/>
    </xf>
    <xf numFmtId="3" fontId="3" fillId="0" borderId="9" xfId="0" applyNumberFormat="1" applyFont="1" applyFill="1" applyBorder="1" applyAlignment="1">
      <alignment horizontal="centerContinuous" vertical="center"/>
    </xf>
    <xf numFmtId="3" fontId="2" fillId="0" borderId="9" xfId="0" quotePrefix="1" applyNumberFormat="1" applyFont="1" applyBorder="1" applyAlignment="1">
      <alignment horizontal="centerContinuous" vertical="center"/>
    </xf>
    <xf numFmtId="0" fontId="3" fillId="0" borderId="19" xfId="0" applyFont="1" applyBorder="1" applyAlignment="1">
      <alignment vertical="center"/>
    </xf>
    <xf numFmtId="3" fontId="5" fillId="0" borderId="18" xfId="0" applyNumberFormat="1" applyFont="1" applyFill="1" applyBorder="1" applyAlignment="1">
      <alignment horizontal="center" vertical="center"/>
    </xf>
    <xf numFmtId="3" fontId="3" fillId="0" borderId="19" xfId="0" applyNumberFormat="1" applyFont="1" applyBorder="1" applyAlignment="1">
      <alignment vertical="center"/>
    </xf>
    <xf numFmtId="3" fontId="3" fillId="0" borderId="24" xfId="0" applyNumberFormat="1" applyFont="1" applyFill="1" applyBorder="1" applyAlignment="1">
      <alignment horizontal="centerContinuous" vertical="center"/>
    </xf>
    <xf numFmtId="3" fontId="3" fillId="0" borderId="21" xfId="0" applyNumberFormat="1" applyFont="1" applyFill="1" applyBorder="1" applyAlignment="1">
      <alignment horizontal="centerContinuous" vertical="center"/>
    </xf>
    <xf numFmtId="0" fontId="3" fillId="0" borderId="1" xfId="0" applyFont="1" applyBorder="1" applyAlignment="1" applyProtection="1">
      <alignment horizontal="left" vertical="center"/>
    </xf>
    <xf numFmtId="3" fontId="3" fillId="0" borderId="10"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3" fillId="0" borderId="9" xfId="0" applyNumberFormat="1" applyFont="1" applyFill="1" applyBorder="1" applyAlignment="1">
      <alignment horizontal="left" vertical="center"/>
    </xf>
    <xf numFmtId="3" fontId="5" fillId="0" borderId="19" xfId="0" applyNumberFormat="1" applyFont="1" applyFill="1" applyBorder="1" applyAlignment="1">
      <alignment vertical="center"/>
    </xf>
    <xf numFmtId="3" fontId="3" fillId="0" borderId="20" xfId="0" applyNumberFormat="1" applyFont="1" applyBorder="1" applyAlignment="1">
      <alignment vertical="center"/>
    </xf>
    <xf numFmtId="3" fontId="2" fillId="0" borderId="19" xfId="0" applyNumberFormat="1" applyFont="1" applyFill="1" applyBorder="1" applyAlignment="1">
      <alignment horizontal="center" vertical="center"/>
    </xf>
    <xf numFmtId="0" fontId="0" fillId="0" borderId="0" xfId="0" applyAlignment="1">
      <alignment vertical="top"/>
    </xf>
    <xf numFmtId="0" fontId="1" fillId="0" borderId="0" xfId="4"/>
    <xf numFmtId="49" fontId="1" fillId="0" borderId="0" xfId="4" quotePrefix="1" applyNumberFormat="1"/>
    <xf numFmtId="49" fontId="1" fillId="0" borderId="0" xfId="4" applyNumberFormat="1"/>
    <xf numFmtId="0" fontId="26" fillId="0" borderId="0" xfId="0" applyFont="1" applyAlignment="1" applyProtection="1">
      <alignment horizontal="center"/>
      <protection hidden="1"/>
    </xf>
    <xf numFmtId="0" fontId="0" fillId="0" borderId="0" xfId="0" applyProtection="1">
      <protection hidden="1"/>
    </xf>
    <xf numFmtId="0" fontId="26" fillId="0" borderId="0" xfId="0" applyFont="1" applyAlignment="1" applyProtection="1">
      <alignment horizontal="center" wrapText="1"/>
      <protection hidden="1"/>
    </xf>
    <xf numFmtId="0" fontId="27" fillId="0" borderId="0" xfId="0" applyFont="1" applyAlignment="1" applyProtection="1">
      <alignment horizontal="center" wrapText="1"/>
      <protection hidden="1"/>
    </xf>
    <xf numFmtId="0" fontId="5" fillId="0" borderId="0" xfId="0" applyFont="1" applyAlignment="1" applyProtection="1">
      <protection hidden="1"/>
    </xf>
    <xf numFmtId="0" fontId="18" fillId="0" borderId="0" xfId="0" applyFont="1" applyAlignment="1" applyProtection="1">
      <alignment horizontal="center" wrapText="1"/>
      <protection hidden="1"/>
    </xf>
    <xf numFmtId="0" fontId="0" fillId="0" borderId="0" xfId="0" applyAlignment="1" applyProtection="1">
      <alignment wrapText="1"/>
      <protection hidden="1"/>
    </xf>
    <xf numFmtId="3" fontId="0" fillId="0" borderId="0" xfId="0" applyNumberFormat="1" applyProtection="1">
      <protection hidden="1"/>
    </xf>
    <xf numFmtId="0" fontId="2" fillId="0" borderId="0" xfId="0" applyFont="1" applyAlignment="1" applyProtection="1">
      <protection hidden="1"/>
    </xf>
    <xf numFmtId="0" fontId="5" fillId="0" borderId="0" xfId="0" applyFont="1" applyProtection="1">
      <protection hidden="1"/>
    </xf>
    <xf numFmtId="0" fontId="3" fillId="0" borderId="0" xfId="0" applyFont="1" applyProtection="1">
      <protection hidden="1"/>
    </xf>
    <xf numFmtId="0" fontId="3" fillId="0" borderId="7"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4" xfId="0" applyFont="1" applyBorder="1" applyAlignment="1" applyProtection="1">
      <alignment horizontal="left" vertical="center"/>
      <protection hidden="1"/>
    </xf>
    <xf numFmtId="17" fontId="3" fillId="0" borderId="8" xfId="0" applyNumberFormat="1" applyFont="1" applyBorder="1" applyAlignment="1" applyProtection="1">
      <protection hidden="1"/>
    </xf>
    <xf numFmtId="37" fontId="6" fillId="0" borderId="3" xfId="0" applyNumberFormat="1" applyFont="1" applyBorder="1" applyProtection="1">
      <protection hidden="1"/>
    </xf>
    <xf numFmtId="0" fontId="3" fillId="0" borderId="8" xfId="0" applyFont="1" applyBorder="1" applyAlignment="1" applyProtection="1">
      <protection hidden="1"/>
    </xf>
    <xf numFmtId="37" fontId="6" fillId="0" borderId="4" xfId="0" applyNumberFormat="1" applyFont="1" applyBorder="1" applyProtection="1">
      <protection hidden="1"/>
    </xf>
    <xf numFmtId="0" fontId="2" fillId="0" borderId="19" xfId="0" applyFont="1" applyBorder="1" applyAlignment="1" applyProtection="1">
      <alignment horizontal="center"/>
      <protection hidden="1"/>
    </xf>
    <xf numFmtId="37" fontId="5" fillId="0" borderId="17" xfId="0" applyNumberFormat="1" applyFont="1" applyBorder="1" applyProtection="1">
      <protection hidden="1"/>
    </xf>
    <xf numFmtId="0" fontId="13" fillId="0" borderId="0" xfId="0" quotePrefix="1" applyFont="1" applyAlignment="1" applyProtection="1">
      <alignment horizontal="left"/>
      <protection hidden="1"/>
    </xf>
    <xf numFmtId="3" fontId="12" fillId="0" borderId="0" xfId="0" applyNumberFormat="1" applyFont="1" applyProtection="1">
      <protection hidden="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0" fillId="0" borderId="3" xfId="0" applyBorder="1" applyAlignment="1">
      <alignment horizontal="center" vertical="center" wrapText="1"/>
    </xf>
    <xf numFmtId="3" fontId="3" fillId="0" borderId="21" xfId="0" applyNumberFormat="1" applyFont="1" applyBorder="1" applyAlignment="1">
      <alignment horizontal="center" vertical="center" wrapText="1"/>
    </xf>
    <xf numFmtId="37" fontId="6" fillId="0" borderId="3" xfId="0" applyNumberFormat="1" applyFont="1" applyBorder="1"/>
    <xf numFmtId="37" fontId="6" fillId="0" borderId="6" xfId="0" applyNumberFormat="1" applyFont="1" applyBorder="1"/>
    <xf numFmtId="0" fontId="34" fillId="0" borderId="9" xfId="0" applyFont="1" applyBorder="1" applyAlignment="1">
      <alignment horizontal="center"/>
    </xf>
    <xf numFmtId="0" fontId="34" fillId="0" borderId="8" xfId="0" applyFont="1" applyBorder="1" applyAlignment="1">
      <alignment horizontal="left"/>
    </xf>
    <xf numFmtId="0" fontId="0" fillId="0" borderId="19" xfId="0" applyBorder="1"/>
    <xf numFmtId="0" fontId="21" fillId="0" borderId="19" xfId="0" applyFont="1" applyBorder="1" applyAlignment="1">
      <alignment horizontal="center"/>
    </xf>
    <xf numFmtId="37" fontId="5" fillId="0" borderId="17" xfId="0" applyNumberFormat="1" applyFont="1" applyBorder="1"/>
    <xf numFmtId="37" fontId="5" fillId="0" borderId="17" xfId="0" applyNumberFormat="1" applyFont="1" applyFill="1" applyBorder="1"/>
    <xf numFmtId="0" fontId="3" fillId="0" borderId="26" xfId="0" applyFont="1" applyBorder="1"/>
    <xf numFmtId="0" fontId="0" fillId="0" borderId="27" xfId="0" applyBorder="1"/>
    <xf numFmtId="37" fontId="21" fillId="0" borderId="27" xfId="0" applyNumberFormat="1" applyFont="1" applyBorder="1" applyAlignment="1">
      <alignment horizontal="right"/>
    </xf>
    <xf numFmtId="37" fontId="5" fillId="0" borderId="17" xfId="0" applyNumberFormat="1" applyFont="1" applyBorder="1" applyAlignment="1">
      <alignment horizontal="right"/>
    </xf>
    <xf numFmtId="37" fontId="5" fillId="0" borderId="18" xfId="0" applyNumberFormat="1" applyFont="1" applyBorder="1" applyAlignment="1">
      <alignment horizontal="right"/>
    </xf>
    <xf numFmtId="0" fontId="3" fillId="0" borderId="8" xfId="1" applyFont="1" applyBorder="1" applyAlignment="1">
      <alignment horizontal="left"/>
    </xf>
    <xf numFmtId="0" fontId="0" fillId="0" borderId="9" xfId="0" applyBorder="1" applyAlignment="1">
      <alignment horizontal="center"/>
    </xf>
    <xf numFmtId="0" fontId="35" fillId="0" borderId="8" xfId="0" applyFont="1" applyBorder="1" applyAlignment="1">
      <alignment horizontal="left"/>
    </xf>
    <xf numFmtId="0" fontId="0" fillId="0" borderId="29" xfId="0" applyBorder="1"/>
    <xf numFmtId="0" fontId="34" fillId="0" borderId="9" xfId="0" applyFont="1" applyBorder="1" applyAlignment="1">
      <alignment horizontal="left"/>
    </xf>
    <xf numFmtId="0" fontId="12" fillId="0" borderId="10" xfId="0" applyFont="1" applyBorder="1" applyAlignment="1">
      <alignment horizontal="left" wrapText="1"/>
    </xf>
    <xf numFmtId="0" fontId="12" fillId="0" borderId="8" xfId="0" applyFont="1" applyBorder="1" applyAlignment="1">
      <alignment horizontal="left" wrapText="1"/>
    </xf>
    <xf numFmtId="0" fontId="12" fillId="0" borderId="8" xfId="1" applyFont="1" applyBorder="1" applyAlignment="1">
      <alignment horizontal="left" wrapText="1"/>
    </xf>
    <xf numFmtId="3" fontId="38" fillId="0" borderId="19" xfId="0" applyNumberFormat="1" applyFont="1" applyBorder="1"/>
    <xf numFmtId="3" fontId="20" fillId="0" borderId="20" xfId="0" applyNumberFormat="1" applyFont="1" applyBorder="1" applyAlignment="1">
      <alignment horizontal="centerContinuous"/>
    </xf>
    <xf numFmtId="3" fontId="13" fillId="0" borderId="8" xfId="0" applyNumberFormat="1" applyFont="1" applyBorder="1" applyAlignment="1">
      <alignment horizontal="centerContinuous"/>
    </xf>
    <xf numFmtId="3" fontId="13" fillId="0" borderId="9" xfId="0" applyNumberFormat="1" applyFont="1" applyBorder="1"/>
    <xf numFmtId="3" fontId="2" fillId="0" borderId="0" xfId="0" applyNumberFormat="1" applyFont="1" applyBorder="1" applyAlignment="1">
      <alignment horizontal="center" vertical="center"/>
    </xf>
    <xf numFmtId="3" fontId="5" fillId="0" borderId="0" xfId="0" applyNumberFormat="1" applyFont="1" applyBorder="1" applyAlignment="1">
      <alignment vertical="center"/>
    </xf>
    <xf numFmtId="0" fontId="40" fillId="0" borderId="8" xfId="0" applyFont="1" applyBorder="1" applyAlignment="1">
      <alignment horizontal="left" wrapText="1"/>
    </xf>
    <xf numFmtId="0" fontId="5" fillId="3" borderId="0" xfId="0" applyFont="1" applyFill="1"/>
    <xf numFmtId="3" fontId="0" fillId="3" borderId="0" xfId="0" applyNumberFormat="1" applyFill="1"/>
    <xf numFmtId="3" fontId="5" fillId="3" borderId="0" xfId="0" applyNumberFormat="1" applyFont="1" applyFill="1" applyAlignment="1">
      <alignment horizontal="centerContinuous"/>
    </xf>
    <xf numFmtId="3" fontId="0" fillId="3" borderId="0" xfId="0" applyNumberFormat="1" applyFill="1" applyAlignment="1">
      <alignment horizontal="centerContinuous"/>
    </xf>
    <xf numFmtId="3" fontId="20" fillId="3" borderId="20" xfId="0" applyNumberFormat="1" applyFont="1" applyFill="1" applyBorder="1" applyAlignment="1">
      <alignment horizontal="centerContinuous"/>
    </xf>
    <xf numFmtId="3" fontId="13" fillId="3" borderId="8" xfId="0" applyNumberFormat="1" applyFont="1" applyFill="1" applyBorder="1" applyAlignment="1">
      <alignment horizontal="centerContinuous"/>
    </xf>
    <xf numFmtId="3" fontId="13" fillId="3" borderId="9" xfId="0" applyNumberFormat="1" applyFont="1" applyFill="1" applyBorder="1"/>
    <xf numFmtId="0" fontId="12" fillId="3" borderId="10" xfId="0" applyFont="1" applyFill="1" applyBorder="1" applyAlignment="1">
      <alignment horizontal="left" wrapText="1"/>
    </xf>
    <xf numFmtId="3" fontId="6" fillId="3" borderId="8" xfId="0" applyNumberFormat="1" applyFont="1" applyFill="1" applyBorder="1"/>
    <xf numFmtId="0" fontId="12" fillId="3" borderId="8" xfId="0" applyFont="1" applyFill="1" applyBorder="1" applyAlignment="1">
      <alignment horizontal="left" wrapText="1"/>
    </xf>
    <xf numFmtId="0" fontId="12" fillId="3" borderId="8" xfId="1" applyFont="1" applyFill="1" applyBorder="1" applyAlignment="1">
      <alignment horizontal="left" wrapText="1"/>
    </xf>
    <xf numFmtId="0" fontId="37" fillId="3" borderId="8" xfId="0" applyFont="1" applyFill="1" applyBorder="1" applyAlignment="1">
      <alignment horizontal="left" wrapText="1"/>
    </xf>
    <xf numFmtId="3" fontId="2" fillId="3" borderId="19" xfId="0" applyNumberFormat="1" applyFont="1" applyFill="1" applyBorder="1" applyAlignment="1">
      <alignment horizontal="center"/>
    </xf>
    <xf numFmtId="3" fontId="38" fillId="3" borderId="19" xfId="0" applyNumberFormat="1" applyFont="1" applyFill="1" applyBorder="1"/>
    <xf numFmtId="3" fontId="12" fillId="3" borderId="0" xfId="0" applyNumberFormat="1" applyFont="1" applyFill="1"/>
    <xf numFmtId="0" fontId="12" fillId="3" borderId="0" xfId="0" quotePrefix="1" applyFont="1" applyFill="1" applyAlignment="1">
      <alignment horizontal="left"/>
    </xf>
    <xf numFmtId="3" fontId="3" fillId="0" borderId="9" xfId="0" applyNumberFormat="1" applyFont="1" applyBorder="1" applyAlignment="1">
      <alignment horizontal="centerContinuous"/>
    </xf>
    <xf numFmtId="3" fontId="3" fillId="0" borderId="1" xfId="0" applyNumberFormat="1" applyFont="1" applyBorder="1" applyAlignment="1">
      <alignment horizontal="centerContinuous"/>
    </xf>
    <xf numFmtId="3" fontId="3" fillId="0" borderId="0" xfId="0" applyNumberFormat="1" applyFont="1" applyAlignment="1">
      <alignment horizontal="centerContinuous"/>
    </xf>
    <xf numFmtId="0" fontId="0" fillId="0" borderId="2" xfId="0" applyBorder="1" applyAlignment="1">
      <alignment horizontal="center" vertical="center" wrapText="1"/>
    </xf>
    <xf numFmtId="0" fontId="6" fillId="0" borderId="8" xfId="2" applyFont="1" applyBorder="1" applyAlignment="1">
      <alignment horizontal="right"/>
    </xf>
    <xf numFmtId="1" fontId="6" fillId="0" borderId="8" xfId="5" applyNumberFormat="1" applyFont="1" applyBorder="1" applyAlignment="1" applyProtection="1">
      <alignment horizontal="right"/>
    </xf>
    <xf numFmtId="1" fontId="6" fillId="0" borderId="8" xfId="2" applyNumberFormat="1" applyFont="1" applyBorder="1" applyAlignment="1">
      <alignment horizontal="right"/>
    </xf>
    <xf numFmtId="1" fontId="5" fillId="0" borderId="10" xfId="2" applyNumberFormat="1" applyFont="1" applyBorder="1" applyAlignment="1">
      <alignment horizontal="right"/>
    </xf>
    <xf numFmtId="1" fontId="5" fillId="0" borderId="22" xfId="2" applyNumberFormat="1" applyFont="1" applyBorder="1" applyAlignment="1">
      <alignment horizontal="right"/>
    </xf>
    <xf numFmtId="3" fontId="3" fillId="0" borderId="1" xfId="0" applyNumberFormat="1" applyFont="1" applyBorder="1" applyAlignment="1">
      <alignment horizontal="center" vertical="center"/>
    </xf>
    <xf numFmtId="3" fontId="3" fillId="0" borderId="20" xfId="0" applyNumberFormat="1" applyFont="1" applyBorder="1" applyAlignment="1">
      <alignment horizontal="centerContinuous"/>
    </xf>
    <xf numFmtId="3" fontId="3" fillId="0" borderId="21" xfId="0" applyNumberFormat="1" applyFont="1" applyBorder="1"/>
    <xf numFmtId="3" fontId="3" fillId="0" borderId="13" xfId="0" applyNumberFormat="1" applyFont="1" applyBorder="1" applyAlignment="1">
      <alignment horizontal="centerContinuous"/>
    </xf>
    <xf numFmtId="3" fontId="3" fillId="0" borderId="14" xfId="0" applyNumberFormat="1" applyFont="1" applyBorder="1" applyAlignment="1">
      <alignment horizontal="centerContinuous"/>
    </xf>
    <xf numFmtId="3" fontId="3" fillId="0" borderId="4" xfId="0" applyNumberFormat="1" applyFont="1" applyBorder="1" applyAlignment="1">
      <alignment horizontal="centerContinuous"/>
    </xf>
    <xf numFmtId="3" fontId="3" fillId="0" borderId="4" xfId="0" applyNumberFormat="1" applyFont="1" applyBorder="1"/>
    <xf numFmtId="0" fontId="0" fillId="0" borderId="12" xfId="0" applyBorder="1" applyAlignment="1">
      <alignment vertical="center" wrapText="1"/>
    </xf>
    <xf numFmtId="3" fontId="3" fillId="0" borderId="12" xfId="0" applyNumberFormat="1" applyFont="1" applyBorder="1"/>
    <xf numFmtId="3" fontId="2" fillId="0" borderId="9" xfId="0" quotePrefix="1" applyNumberFormat="1" applyFont="1" applyBorder="1" applyAlignment="1">
      <alignment horizontal="centerContinuous"/>
    </xf>
    <xf numFmtId="3" fontId="34" fillId="0" borderId="9" xfId="0" applyNumberFormat="1" applyFont="1" applyBorder="1" applyAlignment="1">
      <alignment horizontal="center" vertical="center" wrapText="1"/>
    </xf>
    <xf numFmtId="3" fontId="3" fillId="0" borderId="26" xfId="0" applyNumberFormat="1" applyFont="1" applyBorder="1" applyAlignment="1">
      <alignment horizontal="center" vertical="center"/>
    </xf>
    <xf numFmtId="3" fontId="34" fillId="0" borderId="26" xfId="0" applyNumberFormat="1" applyFont="1" applyBorder="1" applyAlignment="1">
      <alignment horizontal="center" vertical="center" wrapText="1"/>
    </xf>
    <xf numFmtId="0" fontId="3" fillId="0" borderId="0" xfId="0" applyFont="1" applyAlignment="1">
      <alignment horizontal="left"/>
    </xf>
    <xf numFmtId="0" fontId="3" fillId="0" borderId="6" xfId="0" applyFont="1" applyBorder="1" applyAlignment="1">
      <alignment horizontal="left"/>
    </xf>
    <xf numFmtId="3" fontId="45" fillId="0" borderId="19" xfId="0" applyNumberFormat="1" applyFont="1" applyBorder="1"/>
    <xf numFmtId="3" fontId="45" fillId="0" borderId="19" xfId="0" applyNumberFormat="1" applyFont="1" applyBorder="1" applyAlignment="1">
      <alignment horizontal="center"/>
    </xf>
    <xf numFmtId="3" fontId="3" fillId="0" borderId="16" xfId="0" applyNumberFormat="1" applyFont="1" applyBorder="1" applyAlignment="1">
      <alignment horizontal="center"/>
    </xf>
    <xf numFmtId="3" fontId="3" fillId="0" borderId="3" xfId="0" applyNumberFormat="1" applyFont="1" applyBorder="1" applyAlignment="1">
      <alignment horizontal="center"/>
    </xf>
    <xf numFmtId="3" fontId="2" fillId="0" borderId="9" xfId="0" applyNumberFormat="1" applyFont="1" applyBorder="1" applyAlignment="1">
      <alignment horizontal="centerContinuous"/>
    </xf>
    <xf numFmtId="3" fontId="3" fillId="0" borderId="4" xfId="0" applyNumberFormat="1" applyFont="1" applyBorder="1" applyAlignment="1">
      <alignment horizontal="center" vertical="top"/>
    </xf>
    <xf numFmtId="3" fontId="2" fillId="0" borderId="8" xfId="0" applyNumberFormat="1" applyFont="1" applyBorder="1" applyAlignment="1">
      <alignment horizontal="left"/>
    </xf>
    <xf numFmtId="3" fontId="3" fillId="0" borderId="8" xfId="0" applyNumberFormat="1" applyFont="1" applyBorder="1" applyAlignment="1">
      <alignment horizontal="left"/>
    </xf>
    <xf numFmtId="3" fontId="4" fillId="0" borderId="8" xfId="0" applyNumberFormat="1" applyFont="1" applyBorder="1" applyAlignment="1">
      <alignment horizontal="left"/>
    </xf>
    <xf numFmtId="3" fontId="6" fillId="0" borderId="8" xfId="0" applyNumberFormat="1" applyFont="1" applyFill="1" applyBorder="1"/>
    <xf numFmtId="3" fontId="38" fillId="0" borderId="19" xfId="0" applyNumberFormat="1" applyFont="1" applyFill="1" applyBorder="1"/>
    <xf numFmtId="0" fontId="0" fillId="0" borderId="0" xfId="0" applyAlignment="1"/>
    <xf numFmtId="0" fontId="0" fillId="0" borderId="10" xfId="0" applyFont="1" applyBorder="1" applyAlignment="1">
      <alignment horizontal="center"/>
    </xf>
    <xf numFmtId="0" fontId="0" fillId="0" borderId="8" xfId="0" applyFont="1" applyBorder="1" applyAlignment="1" applyProtection="1">
      <alignment horizontal="left"/>
    </xf>
    <xf numFmtId="0" fontId="0" fillId="0" borderId="8" xfId="0" applyFont="1" applyBorder="1" applyAlignment="1">
      <alignment horizontal="center"/>
    </xf>
    <xf numFmtId="0" fontId="0" fillId="0" borderId="8" xfId="0" applyFont="1" applyBorder="1" applyAlignment="1" applyProtection="1">
      <alignment horizontal="left" vertical="center" wrapText="1"/>
    </xf>
    <xf numFmtId="0" fontId="0" fillId="0" borderId="9" xfId="0" applyFont="1" applyBorder="1" applyAlignment="1">
      <alignment horizontal="center"/>
    </xf>
    <xf numFmtId="0" fontId="46" fillId="0" borderId="10" xfId="0" applyFont="1" applyBorder="1" applyAlignment="1">
      <alignment horizontal="center"/>
    </xf>
    <xf numFmtId="0" fontId="46" fillId="0" borderId="8" xfId="0" applyFont="1" applyBorder="1" applyAlignment="1" applyProtection="1">
      <alignment horizontal="left"/>
    </xf>
    <xf numFmtId="0" fontId="46" fillId="0" borderId="8" xfId="0" applyFont="1" applyBorder="1" applyAlignment="1">
      <alignment horizontal="center"/>
    </xf>
    <xf numFmtId="0" fontId="46" fillId="0" borderId="9" xfId="0" applyFont="1" applyBorder="1" applyAlignment="1">
      <alignment horizontal="center"/>
    </xf>
    <xf numFmtId="3" fontId="3" fillId="0" borderId="23" xfId="0" applyNumberFormat="1" applyFont="1" applyFill="1" applyBorder="1" applyAlignment="1">
      <alignment horizontal="center" vertical="center" wrapText="1"/>
    </xf>
    <xf numFmtId="165" fontId="3" fillId="0" borderId="0" xfId="5" applyNumberFormat="1" applyFont="1"/>
    <xf numFmtId="0" fontId="3" fillId="0" borderId="7" xfId="0" applyFont="1" applyFill="1" applyBorder="1" applyAlignment="1">
      <alignment vertical="center" wrapText="1"/>
    </xf>
    <xf numFmtId="0" fontId="3" fillId="0" borderId="7" xfId="0" applyFont="1" applyFill="1" applyBorder="1" applyAlignment="1">
      <alignment vertical="center"/>
    </xf>
    <xf numFmtId="37" fontId="6" fillId="0" borderId="3" xfId="0" applyNumberFormat="1" applyFont="1" applyFill="1" applyBorder="1"/>
    <xf numFmtId="0" fontId="0" fillId="0" borderId="5" xfId="0" applyFill="1" applyBorder="1"/>
    <xf numFmtId="37" fontId="6" fillId="0" borderId="6" xfId="0" applyNumberFormat="1" applyFont="1" applyFill="1" applyBorder="1"/>
    <xf numFmtId="0" fontId="3" fillId="0" borderId="1" xfId="0" applyFont="1" applyFill="1" applyBorder="1" applyAlignment="1">
      <alignment horizontal="centerContinuous"/>
    </xf>
    <xf numFmtId="0" fontId="3" fillId="0" borderId="26" xfId="0" applyFont="1" applyFill="1" applyBorder="1" applyAlignment="1">
      <alignment horizontal="centerContinuous"/>
    </xf>
    <xf numFmtId="0" fontId="3" fillId="0" borderId="7" xfId="0" applyFont="1" applyFill="1" applyBorder="1" applyAlignment="1">
      <alignment horizontal="centerContinuous"/>
    </xf>
    <xf numFmtId="0" fontId="3" fillId="0" borderId="4" xfId="0" applyFont="1" applyFill="1" applyBorder="1" applyAlignment="1">
      <alignment horizontal="left"/>
    </xf>
    <xf numFmtId="0" fontId="0" fillId="0" borderId="20" xfId="0" applyFill="1" applyBorder="1"/>
    <xf numFmtId="0" fontId="3" fillId="0" borderId="8" xfId="0" applyFont="1" applyFill="1" applyBorder="1" applyAlignment="1">
      <alignment horizontal="center"/>
    </xf>
    <xf numFmtId="0" fontId="3" fillId="0" borderId="9" xfId="0" applyFont="1" applyFill="1" applyBorder="1"/>
    <xf numFmtId="0" fontId="3" fillId="0" borderId="26" xfId="0" applyFont="1" applyFill="1" applyBorder="1" applyAlignment="1">
      <alignment vertical="center"/>
    </xf>
    <xf numFmtId="0" fontId="3" fillId="0" borderId="26"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0" xfId="0" applyFont="1" applyFill="1" applyBorder="1" applyAlignment="1">
      <alignment horizontal="left"/>
    </xf>
    <xf numFmtId="37" fontId="6" fillId="0" borderId="5" xfId="0" applyNumberFormat="1" applyFont="1" applyFill="1" applyBorder="1"/>
    <xf numFmtId="37" fontId="6" fillId="0" borderId="10" xfId="0" applyNumberFormat="1" applyFont="1" applyFill="1" applyBorder="1"/>
    <xf numFmtId="37" fontId="6" fillId="0" borderId="11" xfId="0" applyNumberFormat="1" applyFont="1" applyFill="1" applyBorder="1"/>
    <xf numFmtId="37" fontId="6" fillId="0" borderId="2" xfId="0" applyNumberFormat="1" applyFont="1" applyFill="1" applyBorder="1"/>
    <xf numFmtId="0" fontId="3" fillId="0" borderId="8" xfId="0" applyFont="1" applyFill="1" applyBorder="1" applyAlignment="1">
      <alignment horizontal="left"/>
    </xf>
    <xf numFmtId="37" fontId="6" fillId="0" borderId="8" xfId="0" applyNumberFormat="1" applyFont="1" applyFill="1" applyBorder="1"/>
    <xf numFmtId="37" fontId="6" fillId="0" borderId="0" xfId="0" applyNumberFormat="1" applyFont="1" applyFill="1"/>
    <xf numFmtId="0" fontId="3" fillId="0" borderId="8" xfId="1" applyFont="1" applyFill="1" applyBorder="1" applyAlignment="1">
      <alignment horizontal="left"/>
    </xf>
    <xf numFmtId="0" fontId="34" fillId="0" borderId="9" xfId="0" applyFont="1" applyFill="1" applyBorder="1" applyAlignment="1">
      <alignment horizontal="left"/>
    </xf>
    <xf numFmtId="37" fontId="6" fillId="0" borderId="4" xfId="0" applyNumberFormat="1" applyFont="1" applyFill="1" applyBorder="1"/>
    <xf numFmtId="37" fontId="6" fillId="0" borderId="7" xfId="0" applyNumberFormat="1" applyFont="1" applyFill="1" applyBorder="1"/>
    <xf numFmtId="0" fontId="2" fillId="0" borderId="22" xfId="0" applyFont="1" applyFill="1" applyBorder="1" applyAlignment="1">
      <alignment horizontal="center"/>
    </xf>
    <xf numFmtId="37" fontId="3" fillId="0" borderId="0" xfId="0" applyNumberFormat="1" applyFont="1"/>
    <xf numFmtId="0" fontId="3" fillId="0" borderId="3" xfId="0" applyFont="1" applyFill="1" applyBorder="1" applyAlignment="1">
      <alignment horizontal="centerContinuous"/>
    </xf>
    <xf numFmtId="0" fontId="3" fillId="0" borderId="26" xfId="0" applyFont="1" applyFill="1" applyBorder="1"/>
    <xf numFmtId="0" fontId="21" fillId="0" borderId="19" xfId="0" applyFont="1" applyFill="1" applyBorder="1" applyAlignment="1">
      <alignment horizontal="center"/>
    </xf>
    <xf numFmtId="0" fontId="19" fillId="0" borderId="0" xfId="0" quotePrefix="1" applyFont="1" applyFill="1" applyAlignment="1" applyProtection="1">
      <alignment horizontal="left"/>
    </xf>
    <xf numFmtId="37" fontId="0" fillId="0" borderId="0" xfId="0" applyNumberFormat="1" applyFill="1"/>
    <xf numFmtId="37" fontId="12" fillId="0" borderId="0" xfId="0" applyNumberFormat="1" applyFont="1" applyFill="1"/>
    <xf numFmtId="3" fontId="2" fillId="0" borderId="20" xfId="0" applyNumberFormat="1" applyFont="1" applyFill="1" applyBorder="1" applyAlignment="1">
      <alignment horizontal="centerContinuous"/>
    </xf>
    <xf numFmtId="3" fontId="12" fillId="0" borderId="8" xfId="0" applyNumberFormat="1" applyFont="1" applyFill="1" applyBorder="1" applyAlignment="1">
      <alignment horizontal="centerContinuous"/>
    </xf>
    <xf numFmtId="3" fontId="3" fillId="0" borderId="9" xfId="0" applyNumberFormat="1" applyFont="1" applyFill="1" applyBorder="1"/>
    <xf numFmtId="0" fontId="12" fillId="0" borderId="10" xfId="0" applyFont="1" applyFill="1" applyBorder="1" applyAlignment="1">
      <alignment horizontal="left" wrapText="1"/>
    </xf>
    <xf numFmtId="3" fontId="6" fillId="0" borderId="3" xfId="0" applyNumberFormat="1" applyFont="1" applyFill="1" applyBorder="1"/>
    <xf numFmtId="0" fontId="12" fillId="0" borderId="8" xfId="0" applyFont="1" applyFill="1" applyBorder="1" applyAlignment="1">
      <alignment horizontal="left" wrapText="1"/>
    </xf>
    <xf numFmtId="0" fontId="12" fillId="0" borderId="8" xfId="1" applyFont="1" applyFill="1" applyBorder="1" applyAlignment="1">
      <alignment horizontal="left" wrapText="1"/>
    </xf>
    <xf numFmtId="0" fontId="37" fillId="0" borderId="8" xfId="0" applyFont="1" applyFill="1" applyBorder="1" applyAlignment="1">
      <alignment horizontal="left" wrapText="1"/>
    </xf>
    <xf numFmtId="3" fontId="20" fillId="0" borderId="20" xfId="0" applyNumberFormat="1" applyFont="1" applyFill="1" applyBorder="1" applyAlignment="1">
      <alignment horizontal="centerContinuous"/>
    </xf>
    <xf numFmtId="3" fontId="13" fillId="0" borderId="8" xfId="0" applyNumberFormat="1" applyFont="1" applyFill="1" applyBorder="1" applyAlignment="1">
      <alignment horizontal="centerContinuous"/>
    </xf>
    <xf numFmtId="3" fontId="13" fillId="0" borderId="9" xfId="0" applyNumberFormat="1" applyFont="1" applyFill="1" applyBorder="1"/>
    <xf numFmtId="3" fontId="3" fillId="0" borderId="23" xfId="0" applyNumberFormat="1" applyFont="1" applyFill="1" applyBorder="1" applyAlignment="1">
      <alignment horizontal="centerContinuous"/>
    </xf>
    <xf numFmtId="3" fontId="4" fillId="0" borderId="24" xfId="0" applyNumberFormat="1" applyFont="1" applyFill="1" applyBorder="1" applyAlignment="1">
      <alignment horizontal="centerContinuous"/>
    </xf>
    <xf numFmtId="3" fontId="4" fillId="0" borderId="25" xfId="0" applyNumberFormat="1" applyFont="1" applyFill="1" applyBorder="1" applyAlignment="1">
      <alignment horizontal="centerContinuous"/>
    </xf>
    <xf numFmtId="3" fontId="3" fillId="0" borderId="9" xfId="0" applyNumberFormat="1" applyFont="1" applyFill="1" applyBorder="1" applyAlignment="1">
      <alignment horizontal="centerContinuous"/>
    </xf>
    <xf numFmtId="3" fontId="3" fillId="0" borderId="9" xfId="0" applyNumberFormat="1" applyFont="1" applyFill="1" applyBorder="1" applyAlignment="1">
      <alignment horizontal="center"/>
    </xf>
    <xf numFmtId="3" fontId="34" fillId="0" borderId="9" xfId="0" applyNumberFormat="1" applyFont="1" applyFill="1" applyBorder="1" applyAlignment="1">
      <alignment horizontal="centerContinuous" wrapText="1"/>
    </xf>
    <xf numFmtId="3" fontId="3" fillId="0" borderId="26" xfId="0" applyNumberFormat="1" applyFont="1" applyFill="1" applyBorder="1" applyAlignment="1">
      <alignment horizontal="center"/>
    </xf>
    <xf numFmtId="3" fontId="34" fillId="0" borderId="26" xfId="0" applyNumberFormat="1" applyFont="1" applyFill="1" applyBorder="1" applyAlignment="1">
      <alignment horizontal="centerContinuous" wrapText="1"/>
    </xf>
    <xf numFmtId="3" fontId="3" fillId="0" borderId="1" xfId="0" applyNumberFormat="1" applyFont="1" applyFill="1" applyBorder="1" applyAlignment="1">
      <alignment horizontal="centerContinuous"/>
    </xf>
    <xf numFmtId="0" fontId="3" fillId="0" borderId="10" xfId="0" applyFont="1" applyFill="1" applyBorder="1" applyAlignment="1">
      <alignment wrapText="1"/>
    </xf>
    <xf numFmtId="3" fontId="41" fillId="0" borderId="8" xfId="0" applyNumberFormat="1" applyFont="1" applyFill="1" applyBorder="1" applyAlignment="1">
      <alignment horizontal="centerContinuous"/>
    </xf>
    <xf numFmtId="3" fontId="41" fillId="0" borderId="6" xfId="0" applyNumberFormat="1" applyFont="1" applyFill="1" applyBorder="1" applyAlignment="1">
      <alignment horizontal="centerContinuous"/>
    </xf>
    <xf numFmtId="3" fontId="41" fillId="0" borderId="3" xfId="0" applyNumberFormat="1" applyFont="1" applyFill="1" applyBorder="1" applyAlignment="1">
      <alignment horizontal="centerContinuous"/>
    </xf>
    <xf numFmtId="3" fontId="3" fillId="0" borderId="8" xfId="0" applyNumberFormat="1" applyFont="1" applyFill="1" applyBorder="1"/>
    <xf numFmtId="0" fontId="3" fillId="0" borderId="8" xfId="0" applyFont="1" applyFill="1" applyBorder="1" applyAlignment="1">
      <alignment wrapText="1"/>
    </xf>
    <xf numFmtId="3" fontId="42" fillId="0" borderId="20" xfId="0" applyNumberFormat="1" applyFont="1" applyFill="1" applyBorder="1" applyAlignment="1">
      <alignment horizontal="centerContinuous"/>
    </xf>
    <xf numFmtId="3" fontId="13" fillId="0" borderId="8" xfId="0" applyNumberFormat="1" applyFont="1" applyFill="1" applyBorder="1" applyAlignment="1">
      <alignment horizontal="center"/>
    </xf>
    <xf numFmtId="3" fontId="42" fillId="0" borderId="9" xfId="0" quotePrefix="1" applyNumberFormat="1" applyFont="1" applyFill="1" applyBorder="1" applyAlignment="1">
      <alignment horizontal="center"/>
    </xf>
    <xf numFmtId="3" fontId="43" fillId="0" borderId="8" xfId="0" applyNumberFormat="1" applyFont="1" applyFill="1" applyBorder="1"/>
    <xf numFmtId="3" fontId="43" fillId="0" borderId="5" xfId="0" applyNumberFormat="1" applyFont="1" applyFill="1" applyBorder="1"/>
    <xf numFmtId="3" fontId="9" fillId="0" borderId="19" xfId="0" applyNumberFormat="1" applyFont="1" applyFill="1" applyBorder="1" applyAlignment="1">
      <alignment horizontal="center"/>
    </xf>
    <xf numFmtId="3" fontId="3" fillId="0" borderId="4"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3" fontId="3" fillId="0" borderId="8" xfId="0" applyNumberFormat="1" applyFont="1" applyFill="1" applyBorder="1" applyAlignment="1">
      <alignment horizontal="centerContinuous"/>
    </xf>
    <xf numFmtId="3" fontId="3" fillId="0" borderId="3" xfId="0" applyNumberFormat="1" applyFont="1" applyFill="1" applyBorder="1" applyAlignment="1">
      <alignment horizontal="centerContinuous"/>
    </xf>
    <xf numFmtId="3" fontId="3" fillId="0" borderId="14" xfId="0" applyNumberFormat="1" applyFont="1" applyFill="1" applyBorder="1" applyAlignment="1">
      <alignment horizontal="left" vertical="center" wrapText="1"/>
    </xf>
    <xf numFmtId="3" fontId="6" fillId="0" borderId="14" xfId="0" applyNumberFormat="1" applyFont="1" applyFill="1" applyBorder="1"/>
    <xf numFmtId="0" fontId="3" fillId="0" borderId="10" xfId="0" applyFont="1" applyFill="1" applyBorder="1" applyAlignment="1">
      <alignment horizontal="left" vertical="center" wrapText="1"/>
    </xf>
    <xf numFmtId="3" fontId="6" fillId="0" borderId="11" xfId="0" applyNumberFormat="1" applyFont="1" applyFill="1" applyBorder="1"/>
    <xf numFmtId="3" fontId="6" fillId="0" borderId="2" xfId="0" applyNumberFormat="1" applyFont="1" applyFill="1" applyBorder="1"/>
    <xf numFmtId="3" fontId="6" fillId="0" borderId="0" xfId="0" applyNumberFormat="1" applyFont="1" applyFill="1"/>
    <xf numFmtId="3" fontId="2" fillId="0" borderId="27" xfId="0" applyNumberFormat="1" applyFont="1" applyFill="1" applyBorder="1" applyAlignment="1">
      <alignment horizontal="center" vertical="center"/>
    </xf>
    <xf numFmtId="3" fontId="6" fillId="0" borderId="18" xfId="0" applyNumberFormat="1" applyFont="1" applyFill="1" applyBorder="1"/>
    <xf numFmtId="3" fontId="3" fillId="0" borderId="2" xfId="0" applyNumberFormat="1" applyFont="1" applyFill="1" applyBorder="1" applyAlignment="1">
      <alignment horizontal="centerContinuous"/>
    </xf>
    <xf numFmtId="3" fontId="3" fillId="0" borderId="20" xfId="0" applyNumberFormat="1" applyFont="1" applyFill="1" applyBorder="1" applyAlignment="1">
      <alignment horizontal="center"/>
    </xf>
    <xf numFmtId="3" fontId="3" fillId="0" borderId="9" xfId="0" applyNumberFormat="1" applyFont="1" applyFill="1" applyBorder="1" applyAlignment="1"/>
    <xf numFmtId="3" fontId="3" fillId="0" borderId="1" xfId="0" applyNumberFormat="1" applyFont="1" applyFill="1" applyBorder="1" applyAlignment="1">
      <alignment horizontal="center"/>
    </xf>
    <xf numFmtId="3" fontId="3" fillId="0" borderId="8" xfId="0" applyNumberFormat="1" applyFont="1" applyFill="1" applyBorder="1" applyAlignment="1"/>
    <xf numFmtId="3" fontId="44" fillId="0" borderId="8" xfId="0" applyNumberFormat="1" applyFont="1" applyFill="1" applyBorder="1"/>
    <xf numFmtId="3" fontId="3" fillId="0" borderId="8" xfId="0" applyNumberFormat="1" applyFont="1" applyFill="1" applyBorder="1" applyAlignment="1">
      <alignment wrapText="1"/>
    </xf>
    <xf numFmtId="3" fontId="5" fillId="0" borderId="19" xfId="0" applyNumberFormat="1" applyFont="1" applyFill="1" applyBorder="1"/>
    <xf numFmtId="3" fontId="34"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8" xfId="0" applyNumberFormat="1" applyFont="1" applyFill="1" applyBorder="1"/>
    <xf numFmtId="3" fontId="6" fillId="0" borderId="6" xfId="0" applyNumberFormat="1" applyFont="1" applyFill="1" applyBorder="1"/>
    <xf numFmtId="3" fontId="5" fillId="0" borderId="0" xfId="0" applyNumberFormat="1" applyFont="1" applyFill="1"/>
    <xf numFmtId="3" fontId="5" fillId="0" borderId="2" xfId="0" applyNumberFormat="1" applyFont="1" applyFill="1" applyBorder="1"/>
    <xf numFmtId="3" fontId="5" fillId="0" borderId="3" xfId="0" applyNumberFormat="1" applyFont="1" applyFill="1" applyBorder="1"/>
    <xf numFmtId="0" fontId="3" fillId="0" borderId="8" xfId="1" applyFont="1" applyFill="1" applyBorder="1" applyAlignment="1" applyProtection="1">
      <alignment horizontal="left"/>
    </xf>
    <xf numFmtId="0" fontId="3" fillId="0" borderId="9" xfId="0" applyFont="1" applyFill="1" applyBorder="1" applyAlignment="1">
      <alignment horizontal="left"/>
    </xf>
    <xf numFmtId="3" fontId="6" fillId="0" borderId="7" xfId="0" applyNumberFormat="1" applyFont="1" applyFill="1" applyBorder="1"/>
    <xf numFmtId="3" fontId="45" fillId="0" borderId="0" xfId="0" applyNumberFormat="1" applyFont="1"/>
    <xf numFmtId="0" fontId="12" fillId="0" borderId="21" xfId="0" applyFont="1" applyBorder="1" applyAlignment="1" applyProtection="1">
      <alignment horizontal="justify" wrapText="1"/>
      <protection hidden="1"/>
    </xf>
    <xf numFmtId="0" fontId="0" fillId="0" borderId="21" xfId="0" applyBorder="1" applyAlignment="1" applyProtection="1">
      <alignment horizontal="justify" wrapText="1"/>
      <protection hidden="1"/>
    </xf>
    <xf numFmtId="0" fontId="3" fillId="0" borderId="16"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0" fontId="0" fillId="0" borderId="0" xfId="0" applyAlignment="1" applyProtection="1">
      <alignment wrapText="1"/>
      <protection hidden="1"/>
    </xf>
    <xf numFmtId="0" fontId="3" fillId="0" borderId="23" xfId="0" applyFont="1" applyBorder="1" applyAlignment="1" applyProtection="1">
      <alignment horizontal="center" wrapText="1"/>
      <protection hidden="1"/>
    </xf>
    <xf numFmtId="0" fontId="3" fillId="0" borderId="24" xfId="0" applyFont="1" applyBorder="1" applyAlignment="1" applyProtection="1">
      <alignment horizontal="center" wrapText="1"/>
      <protection hidden="1"/>
    </xf>
    <xf numFmtId="0" fontId="3" fillId="0" borderId="25" xfId="0" applyFont="1" applyBorder="1" applyAlignment="1" applyProtection="1">
      <alignment horizont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3" fillId="0" borderId="1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12"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2" fillId="0" borderId="0" xfId="0" quotePrefix="1" applyFont="1" applyAlignment="1" applyProtection="1">
      <alignment horizontal="justify" wrapText="1"/>
    </xf>
    <xf numFmtId="0" fontId="12" fillId="0" borderId="0" xfId="0" applyFont="1" applyAlignment="1">
      <alignment horizontal="justify" wrapText="1"/>
    </xf>
    <xf numFmtId="0" fontId="0" fillId="0" borderId="0" xfId="0" applyAlignment="1">
      <alignment horizontal="justify" wrapText="1"/>
    </xf>
    <xf numFmtId="0" fontId="5" fillId="0" borderId="0" xfId="0" applyFont="1" applyAlignment="1" applyProtection="1">
      <alignment horizontal="center" wrapText="1"/>
    </xf>
    <xf numFmtId="0" fontId="5" fillId="0" borderId="0" xfId="0" applyFont="1" applyAlignment="1">
      <alignment horizontal="center" wrapText="1"/>
    </xf>
    <xf numFmtId="0" fontId="0" fillId="0" borderId="0" xfId="0" applyAlignment="1">
      <alignment wrapText="1"/>
    </xf>
    <xf numFmtId="0" fontId="0" fillId="0" borderId="20" xfId="0" applyFill="1" applyBorder="1" applyAlignment="1">
      <alignment wrapText="1"/>
    </xf>
    <xf numFmtId="0" fontId="0" fillId="0" borderId="4" xfId="0" applyFill="1" applyBorder="1" applyAlignment="1">
      <alignment wrapText="1"/>
    </xf>
    <xf numFmtId="0" fontId="0" fillId="0" borderId="9" xfId="0" applyFill="1" applyBorder="1" applyAlignment="1">
      <alignment wrapText="1"/>
    </xf>
    <xf numFmtId="0" fontId="3" fillId="0"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wrapText="1"/>
    </xf>
    <xf numFmtId="0" fontId="3" fillId="0" borderId="21" xfId="0" applyFont="1" applyFill="1" applyBorder="1" applyAlignment="1">
      <alignment horizontal="center" wrapText="1"/>
    </xf>
    <xf numFmtId="0" fontId="0" fillId="0" borderId="20" xfId="0" applyFill="1" applyBorder="1" applyAlignment="1">
      <alignment horizontal="center" wrapText="1"/>
    </xf>
    <xf numFmtId="0" fontId="3" fillId="0" borderId="15" xfId="0" applyFont="1" applyBorder="1" applyAlignment="1">
      <alignment horizontal="center" vertical="center" wrapText="1"/>
    </xf>
    <xf numFmtId="0" fontId="0" fillId="0" borderId="6" xfId="0" applyBorder="1"/>
    <xf numFmtId="0" fontId="0" fillId="0" borderId="7" xfId="0" applyBorder="1"/>
    <xf numFmtId="0" fontId="19" fillId="0" borderId="20" xfId="0" applyFont="1" applyBorder="1" applyAlignment="1">
      <alignment horizontal="left" vertical="center" wrapText="1"/>
    </xf>
    <xf numFmtId="0" fontId="19" fillId="0" borderId="8" xfId="0" applyFont="1" applyBorder="1" applyAlignment="1">
      <alignment horizontal="left" vertical="center" wrapText="1"/>
    </xf>
    <xf numFmtId="0" fontId="0" fillId="0" borderId="9" xfId="0" applyBorder="1" applyAlignment="1">
      <alignment horizontal="left"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0" fillId="0" borderId="14" xfId="0" applyFill="1" applyBorder="1" applyAlignment="1">
      <alignment horizontal="center" wrapText="1"/>
    </xf>
    <xf numFmtId="0" fontId="3"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0" borderId="5" xfId="0" applyFont="1" applyFill="1" applyBorder="1" applyAlignment="1">
      <alignment horizontal="center" wrapText="1"/>
    </xf>
    <xf numFmtId="0" fontId="0" fillId="0" borderId="6" xfId="0" applyFill="1" applyBorder="1" applyAlignment="1">
      <alignment wrapText="1"/>
    </xf>
    <xf numFmtId="0" fontId="0" fillId="0" borderId="7" xfId="0" applyFill="1" applyBorder="1" applyAlignment="1">
      <alignment wrapText="1"/>
    </xf>
    <xf numFmtId="0" fontId="0" fillId="0" borderId="9" xfId="0" applyBorder="1" applyAlignment="1">
      <alignment vertical="center" wrapText="1"/>
    </xf>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3" fillId="0" borderId="16" xfId="0" applyFont="1" applyBorder="1" applyAlignment="1">
      <alignment horizontal="center" vertical="center" wrapText="1"/>
    </xf>
    <xf numFmtId="0" fontId="0" fillId="0" borderId="4" xfId="0" applyBorder="1" applyAlignment="1">
      <alignment horizontal="center" vertical="center" wrapText="1"/>
    </xf>
    <xf numFmtId="0" fontId="12" fillId="0" borderId="0" xfId="0" quotePrefix="1" applyFont="1" applyBorder="1" applyAlignment="1" applyProtection="1">
      <alignment horizontal="justify" wrapText="1"/>
    </xf>
    <xf numFmtId="0" fontId="0" fillId="0" borderId="0" xfId="0" applyBorder="1" applyAlignment="1">
      <alignment horizontal="justify" wrapText="1"/>
    </xf>
    <xf numFmtId="0" fontId="0" fillId="0" borderId="20" xfId="0" applyBorder="1" applyAlignment="1">
      <alignment horizontal="center" vertical="center" wrapText="1"/>
    </xf>
    <xf numFmtId="0" fontId="3" fillId="0" borderId="23" xfId="0" applyFont="1" applyBorder="1" applyAlignment="1">
      <alignment horizontal="center" vertical="center" wrapText="1"/>
    </xf>
    <xf numFmtId="0" fontId="0" fillId="0" borderId="24" xfId="0" applyBorder="1" applyAlignment="1">
      <alignment wrapText="1"/>
    </xf>
    <xf numFmtId="0" fontId="0" fillId="0" borderId="25" xfId="0" applyBorder="1" applyAlignment="1">
      <alignment wrapText="1"/>
    </xf>
    <xf numFmtId="0" fontId="12" fillId="0" borderId="21" xfId="0" quotePrefix="1" applyFont="1" applyBorder="1" applyAlignment="1" applyProtection="1">
      <alignment horizontal="justify" wrapText="1"/>
    </xf>
    <xf numFmtId="0" fontId="0" fillId="0" borderId="21" xfId="0" applyBorder="1" applyAlignment="1">
      <alignment horizontal="justify" wrapText="1"/>
    </xf>
    <xf numFmtId="0" fontId="3" fillId="0" borderId="20" xfId="0" applyFont="1"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vertical="center" wrapText="1"/>
    </xf>
    <xf numFmtId="0" fontId="12" fillId="0" borderId="21" xfId="0" quotePrefix="1" applyFont="1" applyBorder="1" applyAlignment="1" applyProtection="1">
      <alignment horizontal="left" wrapText="1"/>
    </xf>
    <xf numFmtId="0" fontId="0" fillId="0" borderId="21" xfId="0" applyBorder="1" applyAlignment="1">
      <alignment wrapText="1"/>
    </xf>
    <xf numFmtId="0" fontId="0" fillId="0" borderId="8" xfId="0" applyBorder="1" applyAlignment="1">
      <alignment vertical="center" wrapText="1"/>
    </xf>
    <xf numFmtId="0" fontId="3" fillId="0" borderId="23" xfId="0" applyFont="1" applyFill="1" applyBorder="1" applyAlignment="1">
      <alignment horizontal="center" wrapText="1"/>
    </xf>
    <xf numFmtId="0" fontId="0" fillId="0" borderId="24" xfId="0" applyFill="1" applyBorder="1" applyAlignment="1">
      <alignment wrapText="1"/>
    </xf>
    <xf numFmtId="0" fontId="0" fillId="0" borderId="25" xfId="0" applyFill="1" applyBorder="1" applyAlignment="1">
      <alignment wrapText="1"/>
    </xf>
    <xf numFmtId="0" fontId="3" fillId="0" borderId="23" xfId="0" applyFont="1"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6" xfId="0" applyBorder="1" applyAlignment="1">
      <alignment horizontal="center" vertical="center" wrapText="1"/>
    </xf>
    <xf numFmtId="0" fontId="3" fillId="0" borderId="15" xfId="0" applyFont="1"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12" fillId="0" borderId="0" xfId="0" quotePrefix="1" applyFont="1" applyAlignment="1" applyProtection="1">
      <alignment horizontal="justify" vertical="top" wrapText="1"/>
    </xf>
    <xf numFmtId="0" fontId="12" fillId="0" borderId="0" xfId="0" applyFont="1" applyAlignment="1">
      <alignment horizontal="justify" vertical="top" wrapText="1"/>
    </xf>
    <xf numFmtId="0" fontId="0" fillId="0" borderId="3" xfId="0" applyFill="1" applyBorder="1" applyAlignment="1">
      <alignment horizontal="center" vertical="center" wrapText="1"/>
    </xf>
    <xf numFmtId="0" fontId="6" fillId="0" borderId="0" xfId="0" applyFont="1" applyAlignment="1">
      <alignment wrapText="1"/>
    </xf>
    <xf numFmtId="0" fontId="3" fillId="0" borderId="1" xfId="0"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horizontal="center" wrapText="1"/>
    </xf>
    <xf numFmtId="0" fontId="12" fillId="0" borderId="21" xfId="0" applyFont="1" applyBorder="1" applyAlignment="1">
      <alignment horizontal="justify" wrapText="1"/>
    </xf>
    <xf numFmtId="0" fontId="0" fillId="0" borderId="20" xfId="0" applyFill="1" applyBorder="1" applyAlignment="1">
      <alignment horizontal="center" vertical="center" wrapText="1"/>
    </xf>
    <xf numFmtId="0" fontId="0" fillId="0" borderId="4" xfId="0" applyFill="1" applyBorder="1" applyAlignment="1">
      <alignment vertical="center" wrapText="1"/>
    </xf>
    <xf numFmtId="0" fontId="0" fillId="0" borderId="9" xfId="0" applyFill="1" applyBorder="1" applyAlignment="1">
      <alignment vertical="center" wrapText="1"/>
    </xf>
    <xf numFmtId="0" fontId="3" fillId="0" borderId="2" xfId="0" applyFont="1" applyFill="1" applyBorder="1" applyAlignment="1">
      <alignment horizontal="center" wrapText="1"/>
    </xf>
    <xf numFmtId="0" fontId="0" fillId="0" borderId="10" xfId="0" applyFill="1" applyBorder="1" applyAlignment="1">
      <alignment horizontal="center" wrapText="1"/>
    </xf>
    <xf numFmtId="0" fontId="0" fillId="0" borderId="0" xfId="0" applyAlignment="1">
      <alignment horizontal="center" wrapText="1"/>
    </xf>
    <xf numFmtId="0" fontId="3" fillId="0" borderId="16" xfId="0" applyFont="1" applyFill="1" applyBorder="1" applyAlignment="1">
      <alignment horizontal="center"/>
    </xf>
    <xf numFmtId="0" fontId="3" fillId="0" borderId="21" xfId="0" applyFont="1" applyFill="1" applyBorder="1" applyAlignment="1">
      <alignment horizontal="center"/>
    </xf>
    <xf numFmtId="0" fontId="0" fillId="0" borderId="21" xfId="0" applyFill="1" applyBorder="1" applyAlignment="1">
      <alignment horizontal="center"/>
    </xf>
    <xf numFmtId="0" fontId="0" fillId="0" borderId="20" xfId="0" applyFill="1" applyBorder="1" applyAlignment="1">
      <alignment horizontal="center"/>
    </xf>
    <xf numFmtId="0" fontId="3" fillId="0" borderId="24" xfId="0" applyFont="1" applyFill="1" applyBorder="1" applyAlignment="1">
      <alignment horizontal="center"/>
    </xf>
    <xf numFmtId="3" fontId="5" fillId="0" borderId="0" xfId="0" applyNumberFormat="1" applyFont="1" applyAlignment="1">
      <alignment horizontal="center"/>
    </xf>
    <xf numFmtId="3" fontId="5" fillId="0" borderId="0" xfId="0" applyNumberFormat="1" applyFont="1" applyAlignment="1">
      <alignment horizontal="center" wrapText="1"/>
    </xf>
    <xf numFmtId="3" fontId="13" fillId="0" borderId="15"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3" fontId="36" fillId="0" borderId="15" xfId="0" applyNumberFormat="1" applyFont="1" applyFill="1" applyBorder="1" applyAlignment="1">
      <alignment horizontal="center" vertical="center" wrapText="1"/>
    </xf>
    <xf numFmtId="3" fontId="36" fillId="0" borderId="6" xfId="0" applyNumberFormat="1" applyFont="1" applyFill="1" applyBorder="1" applyAlignment="1">
      <alignment horizontal="center" vertical="center" wrapText="1"/>
    </xf>
    <xf numFmtId="3" fontId="36" fillId="0" borderId="7"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0" fillId="0" borderId="3" xfId="0" applyFill="1" applyBorder="1" applyAlignment="1">
      <alignment vertical="center" wrapText="1"/>
    </xf>
    <xf numFmtId="3" fontId="13" fillId="0" borderId="15"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3" fontId="13" fillId="0" borderId="7"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3" fontId="13" fillId="0" borderId="16" xfId="0" applyNumberFormat="1"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3"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39" fillId="0" borderId="1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3" fontId="5" fillId="3" borderId="0" xfId="0" applyNumberFormat="1" applyFont="1" applyFill="1" applyAlignment="1">
      <alignment horizontal="center" wrapText="1"/>
    </xf>
    <xf numFmtId="0" fontId="0" fillId="3" borderId="0" xfId="0" applyFill="1" applyAlignment="1">
      <alignment horizontal="center" wrapText="1"/>
    </xf>
    <xf numFmtId="0" fontId="0" fillId="3" borderId="0" xfId="0" applyFill="1" applyAlignment="1">
      <alignment wrapText="1"/>
    </xf>
    <xf numFmtId="3" fontId="5" fillId="3" borderId="0" xfId="0" applyNumberFormat="1" applyFont="1" applyFill="1" applyAlignment="1">
      <alignment horizontal="center" vertical="center" wrapText="1"/>
    </xf>
    <xf numFmtId="0" fontId="0" fillId="3" borderId="0" xfId="0" applyFill="1" applyAlignment="1">
      <alignment horizontal="center" vertical="center" wrapText="1"/>
    </xf>
    <xf numFmtId="3" fontId="36" fillId="3" borderId="15" xfId="0" applyNumberFormat="1" applyFont="1" applyFill="1" applyBorder="1" applyAlignment="1">
      <alignment horizontal="center" vertical="center" wrapText="1"/>
    </xf>
    <xf numFmtId="3" fontId="36" fillId="3" borderId="6" xfId="0" applyNumberFormat="1" applyFont="1" applyFill="1" applyBorder="1" applyAlignment="1">
      <alignment horizontal="center" vertical="center" wrapText="1"/>
    </xf>
    <xf numFmtId="3" fontId="36" fillId="3" borderId="7"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3" fillId="0" borderId="0" xfId="0" applyFont="1" applyAlignment="1">
      <alignment horizontal="center" wrapText="1"/>
    </xf>
    <xf numFmtId="3" fontId="13"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3" fontId="12" fillId="0" borderId="0" xfId="0" applyNumberFormat="1" applyFont="1" applyAlignment="1">
      <alignment wrapText="1"/>
    </xf>
    <xf numFmtId="0" fontId="12" fillId="0" borderId="0" xfId="0" quotePrefix="1" applyFont="1" applyAlignment="1" applyProtection="1">
      <alignment horizontal="justify" vertical="justify" wrapText="1"/>
    </xf>
    <xf numFmtId="3" fontId="12" fillId="0" borderId="0" xfId="0" applyNumberFormat="1" applyFont="1" applyAlignment="1">
      <alignment horizontal="justify" wrapText="1"/>
    </xf>
    <xf numFmtId="3" fontId="19" fillId="0" borderId="0" xfId="0" applyNumberFormat="1" applyFont="1" applyAlignment="1">
      <alignment horizontal="justify" wrapText="1"/>
    </xf>
    <xf numFmtId="0" fontId="19" fillId="0" borderId="0" xfId="0" applyFont="1" applyAlignment="1">
      <alignment horizontal="justify" wrapText="1"/>
    </xf>
    <xf numFmtId="3" fontId="19" fillId="0" borderId="0" xfId="0" applyNumberFormat="1" applyFont="1" applyAlignment="1">
      <alignment wrapText="1"/>
    </xf>
    <xf numFmtId="0" fontId="19" fillId="0" borderId="0" xfId="0" applyFont="1" applyAlignment="1">
      <alignment wrapText="1"/>
    </xf>
    <xf numFmtId="0" fontId="19" fillId="0" borderId="0" xfId="0" applyFont="1" applyAlignment="1"/>
    <xf numFmtId="0" fontId="0" fillId="0" borderId="6" xfId="0" applyFill="1" applyBorder="1" applyAlignment="1">
      <alignment horizontal="center" vertical="center" wrapText="1"/>
    </xf>
    <xf numFmtId="3" fontId="19" fillId="0" borderId="0" xfId="0" applyNumberFormat="1" applyFont="1" applyBorder="1" applyAlignment="1">
      <alignment horizontal="justify" vertical="justify" wrapText="1"/>
    </xf>
    <xf numFmtId="0" fontId="19" fillId="0" borderId="0" xfId="0" applyFont="1" applyBorder="1" applyAlignment="1">
      <alignment horizontal="justify" vertical="justify" wrapText="1"/>
    </xf>
    <xf numFmtId="3" fontId="19" fillId="0" borderId="0" xfId="0" applyNumberFormat="1" applyFont="1" applyBorder="1" applyAlignment="1">
      <alignment horizontal="justify" wrapText="1"/>
    </xf>
    <xf numFmtId="0" fontId="19" fillId="0" borderId="0" xfId="0" applyFont="1" applyBorder="1" applyAlignment="1">
      <alignment horizontal="justify" wrapText="1"/>
    </xf>
    <xf numFmtId="3" fontId="19" fillId="0" borderId="0" xfId="0" applyNumberFormat="1" applyFont="1" applyAlignment="1">
      <alignment horizontal="justify" vertical="justify" wrapText="1"/>
    </xf>
    <xf numFmtId="0" fontId="19" fillId="0" borderId="0" xfId="0" applyFont="1" applyAlignment="1">
      <alignment horizontal="justify" vertical="justify" wrapText="1"/>
    </xf>
    <xf numFmtId="0" fontId="3" fillId="0" borderId="0" xfId="0" applyFont="1" applyAlignment="1">
      <alignment wrapText="1"/>
    </xf>
    <xf numFmtId="0" fontId="3" fillId="0" borderId="9" xfId="0" applyFont="1" applyFill="1" applyBorder="1" applyAlignment="1">
      <alignment horizontal="center" vertical="center" wrapText="1"/>
    </xf>
    <xf numFmtId="3" fontId="3" fillId="0" borderId="15"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19" fillId="0" borderId="0" xfId="0" applyFont="1" applyAlignment="1" applyProtection="1">
      <alignment horizontal="justify" vertical="justify" wrapText="1"/>
    </xf>
    <xf numFmtId="0" fontId="19" fillId="0" borderId="21" xfId="0" quotePrefix="1" applyFont="1" applyBorder="1" applyAlignment="1" applyProtection="1">
      <alignment horizontal="justify" wrapText="1"/>
    </xf>
    <xf numFmtId="0" fontId="19" fillId="0" borderId="21" xfId="0" applyFont="1" applyBorder="1" applyAlignment="1">
      <alignment horizontal="justify" wrapText="1"/>
    </xf>
    <xf numFmtId="3" fontId="19" fillId="0" borderId="0" xfId="0" applyNumberFormat="1" applyFont="1" applyBorder="1" applyAlignment="1">
      <alignment horizontal="justify" wrapText="1" readingOrder="1"/>
    </xf>
    <xf numFmtId="0" fontId="19" fillId="0" borderId="0" xfId="0" applyFont="1" applyBorder="1" applyAlignment="1">
      <alignment horizontal="justify" wrapText="1" readingOrder="1"/>
    </xf>
    <xf numFmtId="3" fontId="17" fillId="0" borderId="0" xfId="0" applyNumberFormat="1" applyFont="1" applyFill="1" applyAlignment="1">
      <alignment horizontal="center" wrapText="1"/>
    </xf>
    <xf numFmtId="0" fontId="12" fillId="0" borderId="0" xfId="0" applyFont="1" applyAlignment="1">
      <alignment wrapText="1"/>
    </xf>
    <xf numFmtId="3" fontId="5" fillId="0" borderId="0" xfId="0" applyNumberFormat="1" applyFont="1" applyFill="1" applyAlignment="1">
      <alignment horizontal="center" wrapText="1"/>
    </xf>
    <xf numFmtId="3" fontId="12" fillId="0" borderId="21" xfId="0" applyNumberFormat="1" applyFont="1" applyFill="1" applyBorder="1" applyAlignment="1">
      <alignment horizontal="justify" wrapText="1"/>
    </xf>
    <xf numFmtId="0" fontId="0" fillId="0" borderId="21" xfId="0" applyFill="1" applyBorder="1" applyAlignment="1">
      <alignment horizontal="justify" wrapText="1"/>
    </xf>
    <xf numFmtId="3" fontId="12" fillId="0" borderId="21" xfId="0" applyNumberFormat="1" applyFont="1" applyBorder="1" applyAlignment="1">
      <alignment horizontal="justify" wrapText="1"/>
    </xf>
    <xf numFmtId="3" fontId="3" fillId="0" borderId="23"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0" fontId="0" fillId="0" borderId="0" xfId="0" applyAlignment="1"/>
    <xf numFmtId="0" fontId="2" fillId="0" borderId="0" xfId="0" applyFont="1" applyAlignment="1">
      <alignment horizontal="center" wrapText="1"/>
    </xf>
    <xf numFmtId="3" fontId="12"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3" fillId="0" borderId="12" xfId="0" applyFont="1" applyBorder="1" applyAlignment="1">
      <alignment vertical="center" wrapText="1"/>
    </xf>
    <xf numFmtId="3" fontId="3" fillId="0" borderId="15" xfId="0" applyNumberFormat="1" applyFont="1" applyBorder="1" applyAlignment="1">
      <alignment horizontal="center" vertical="center" wrapText="1"/>
    </xf>
    <xf numFmtId="0" fontId="3" fillId="0" borderId="4" xfId="0" applyFont="1" applyBorder="1" applyAlignment="1">
      <alignment horizontal="center" vertical="center" wrapText="1"/>
    </xf>
    <xf numFmtId="3" fontId="12"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3" fillId="0" borderId="12" xfId="0" applyFont="1" applyBorder="1" applyAlignment="1">
      <alignment wrapText="1"/>
    </xf>
    <xf numFmtId="0" fontId="2" fillId="0" borderId="11" xfId="2" applyFont="1" applyBorder="1" applyAlignment="1" applyProtection="1">
      <alignment horizontal="left" vertical="center" wrapText="1"/>
    </xf>
    <xf numFmtId="0" fontId="2" fillId="0" borderId="29" xfId="0" applyFont="1" applyBorder="1" applyAlignment="1">
      <alignment vertical="center" wrapText="1"/>
    </xf>
    <xf numFmtId="0" fontId="3" fillId="0" borderId="0" xfId="2" applyFont="1" applyBorder="1" applyAlignment="1" applyProtection="1">
      <alignment horizontal="left"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5" fillId="0" borderId="0" xfId="2" quotePrefix="1" applyFont="1" applyAlignment="1" applyProtection="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6" xfId="2" applyFont="1" applyFill="1" applyBorder="1" applyAlignment="1" applyProtection="1">
      <alignment horizontal="center" vertical="center" wrapText="1"/>
    </xf>
    <xf numFmtId="3" fontId="3" fillId="0" borderId="5" xfId="0" applyNumberFormat="1" applyFont="1" applyBorder="1" applyAlignment="1">
      <alignment horizontal="center" vertical="center" wrapText="1"/>
    </xf>
    <xf numFmtId="0" fontId="3" fillId="0" borderId="7" xfId="0" applyFont="1" applyBorder="1" applyAlignment="1">
      <alignment horizontal="center" vertical="center"/>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3" fillId="0" borderId="3" xfId="0" applyFont="1" applyBorder="1" applyAlignment="1">
      <alignment horizontal="center" vertical="center" wrapText="1"/>
    </xf>
    <xf numFmtId="3" fontId="12" fillId="0" borderId="21" xfId="0" applyNumberFormat="1" applyFont="1" applyBorder="1" applyAlignment="1">
      <alignment horizontal="justify" vertical="justify" wrapText="1"/>
    </xf>
    <xf numFmtId="0" fontId="0" fillId="0" borderId="21" xfId="0" applyBorder="1" applyAlignment="1">
      <alignment horizontal="justify" vertical="justify" wrapText="1"/>
    </xf>
    <xf numFmtId="0" fontId="0" fillId="0" borderId="0" xfId="0" applyAlignment="1">
      <alignment horizontal="center"/>
    </xf>
    <xf numFmtId="0" fontId="0" fillId="0" borderId="12" xfId="0" applyBorder="1" applyAlignment="1">
      <alignment vertical="center" wrapText="1"/>
    </xf>
    <xf numFmtId="0" fontId="3" fillId="0" borderId="20" xfId="0" applyFont="1" applyBorder="1" applyAlignment="1" applyProtection="1">
      <alignment horizontal="left" vertical="center" wrapText="1"/>
    </xf>
    <xf numFmtId="0" fontId="3" fillId="0" borderId="15" xfId="0" applyFont="1" applyBorder="1" applyAlignment="1" applyProtection="1">
      <alignment horizontal="center" vertical="center" wrapText="1"/>
    </xf>
    <xf numFmtId="0" fontId="3" fillId="0" borderId="6" xfId="0" applyFont="1" applyBorder="1" applyAlignment="1">
      <alignment horizontal="center" vertical="center" wrapText="1"/>
    </xf>
    <xf numFmtId="3" fontId="12" fillId="0" borderId="0" xfId="0" applyNumberFormat="1" applyFont="1" applyAlignment="1">
      <alignment horizontal="justify" vertical="justify" wrapText="1"/>
    </xf>
    <xf numFmtId="3" fontId="5" fillId="0" borderId="0" xfId="0" applyNumberFormat="1" applyFont="1" applyFill="1" applyAlignment="1">
      <alignment horizontal="center"/>
    </xf>
    <xf numFmtId="0" fontId="3" fillId="0" borderId="9" xfId="0" applyFont="1" applyBorder="1" applyAlignment="1">
      <alignment horizontal="center"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47" fillId="0" borderId="20" xfId="0" applyFont="1" applyBorder="1" applyAlignment="1" applyProtection="1">
      <alignment horizontal="center" vertical="center" wrapText="1"/>
    </xf>
    <xf numFmtId="0" fontId="47"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19" fillId="0" borderId="8" xfId="0" applyFont="1" applyBorder="1" applyAlignment="1">
      <alignment vertical="center" wrapText="1"/>
    </xf>
  </cellXfs>
  <cellStyles count="6">
    <cellStyle name="Millares" xfId="5" builtinId="3"/>
    <cellStyle name="Normal" xfId="0" builtinId="0"/>
    <cellStyle name="Normal 2" xfId="2"/>
    <cellStyle name="Normal 3" xfId="3"/>
    <cellStyle name="Normal 4" xfId="4"/>
    <cellStyle name="Normal_Forminp2-29-32comprob" xfId="1"/>
  </cellStyles>
  <dxfs count="0"/>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13"/>
  <sheetViews>
    <sheetView workbookViewId="0"/>
  </sheetViews>
  <sheetFormatPr baseColWidth="10" defaultRowHeight="15" x14ac:dyDescent="0.25"/>
  <cols>
    <col min="1" max="1" width="7.140625" style="179" bestFit="1" customWidth="1"/>
    <col min="2" max="2" width="9.140625" style="179" bestFit="1" customWidth="1"/>
    <col min="3" max="16384" width="11.42578125" style="179"/>
  </cols>
  <sheetData>
    <row r="1" spans="1:3" x14ac:dyDescent="0.25">
      <c r="A1" s="179" t="s">
        <v>383</v>
      </c>
      <c r="B1" s="179" t="s">
        <v>384</v>
      </c>
      <c r="C1" s="179" t="s">
        <v>385</v>
      </c>
    </row>
    <row r="2" spans="1:3" x14ac:dyDescent="0.25">
      <c r="A2" s="179">
        <v>4</v>
      </c>
      <c r="B2" s="180" t="s">
        <v>392</v>
      </c>
      <c r="C2" s="179" t="s">
        <v>393</v>
      </c>
    </row>
    <row r="3" spans="1:3" x14ac:dyDescent="0.25">
      <c r="A3" s="179">
        <v>8</v>
      </c>
      <c r="B3" s="180" t="s">
        <v>400</v>
      </c>
      <c r="C3" s="179" t="s">
        <v>401</v>
      </c>
    </row>
    <row r="4" spans="1:3" x14ac:dyDescent="0.25">
      <c r="A4" s="179">
        <v>12</v>
      </c>
      <c r="B4" s="181">
        <v>12</v>
      </c>
      <c r="C4" s="179" t="s">
        <v>406</v>
      </c>
    </row>
    <row r="5" spans="1:3" x14ac:dyDescent="0.25">
      <c r="A5" s="179">
        <v>1</v>
      </c>
      <c r="B5" s="180" t="s">
        <v>386</v>
      </c>
      <c r="C5" s="179" t="s">
        <v>387</v>
      </c>
    </row>
    <row r="6" spans="1:3" x14ac:dyDescent="0.25">
      <c r="A6" s="179">
        <v>2</v>
      </c>
      <c r="B6" s="180" t="s">
        <v>388</v>
      </c>
      <c r="C6" s="179" t="s">
        <v>389</v>
      </c>
    </row>
    <row r="7" spans="1:3" x14ac:dyDescent="0.25">
      <c r="A7" s="179">
        <v>7</v>
      </c>
      <c r="B7" s="180" t="s">
        <v>398</v>
      </c>
      <c r="C7" s="179" t="s">
        <v>399</v>
      </c>
    </row>
    <row r="8" spans="1:3" x14ac:dyDescent="0.25">
      <c r="A8" s="179">
        <v>6</v>
      </c>
      <c r="B8" s="180" t="s">
        <v>396</v>
      </c>
      <c r="C8" s="179" t="s">
        <v>397</v>
      </c>
    </row>
    <row r="9" spans="1:3" x14ac:dyDescent="0.25">
      <c r="A9" s="179">
        <v>3</v>
      </c>
      <c r="B9" s="180" t="s">
        <v>390</v>
      </c>
      <c r="C9" s="179" t="s">
        <v>391</v>
      </c>
    </row>
    <row r="10" spans="1:3" x14ac:dyDescent="0.25">
      <c r="A10" s="179">
        <v>5</v>
      </c>
      <c r="B10" s="180" t="s">
        <v>394</v>
      </c>
      <c r="C10" s="179" t="s">
        <v>395</v>
      </c>
    </row>
    <row r="11" spans="1:3" x14ac:dyDescent="0.25">
      <c r="A11" s="179">
        <v>11</v>
      </c>
      <c r="B11" s="181">
        <v>11</v>
      </c>
      <c r="C11" s="179" t="s">
        <v>405</v>
      </c>
    </row>
    <row r="12" spans="1:3" x14ac:dyDescent="0.25">
      <c r="A12" s="179">
        <v>10</v>
      </c>
      <c r="B12" s="181">
        <v>10</v>
      </c>
      <c r="C12" s="179" t="s">
        <v>404</v>
      </c>
    </row>
    <row r="13" spans="1:3" x14ac:dyDescent="0.25">
      <c r="A13" s="179">
        <v>9</v>
      </c>
      <c r="B13" s="180" t="s">
        <v>402</v>
      </c>
      <c r="C13" s="179" t="s">
        <v>403</v>
      </c>
    </row>
  </sheetData>
  <sortState ref="A2:C13">
    <sortCondition ref="C2:C13"/>
  </sortState>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3300"/>
    <pageSetUpPr fitToPage="1"/>
  </sheetPr>
  <dimension ref="A1:X28"/>
  <sheetViews>
    <sheetView showGridLines="0" zoomScale="70" zoomScaleNormal="70" workbookViewId="0"/>
  </sheetViews>
  <sheetFormatPr baseColWidth="10" defaultRowHeight="12.75" x14ac:dyDescent="0.2"/>
  <cols>
    <col min="1" max="1" width="23.5703125" style="2" customWidth="1"/>
    <col min="2" max="2" width="18.7109375" style="2" customWidth="1"/>
    <col min="3" max="3" width="7.42578125" style="2" bestFit="1" customWidth="1"/>
    <col min="4" max="4" width="15.42578125" style="2" customWidth="1"/>
    <col min="5" max="5" width="19" style="2" customWidth="1"/>
    <col min="6" max="6" width="16.5703125" style="2" customWidth="1"/>
    <col min="7" max="7" width="16.5703125" style="2" bestFit="1" customWidth="1"/>
    <col min="8" max="8" width="17.42578125" style="2" customWidth="1"/>
    <col min="9" max="9" width="16" style="2" customWidth="1"/>
    <col min="10" max="10" width="18.140625" style="2" customWidth="1"/>
    <col min="11" max="12" width="17.28515625" style="2" customWidth="1"/>
    <col min="13" max="13" width="17.140625" style="2" customWidth="1"/>
    <col min="14" max="14" width="14" style="2" customWidth="1"/>
    <col min="15" max="15" width="12.85546875" style="2" customWidth="1"/>
    <col min="16" max="16" width="16.140625" style="2" customWidth="1"/>
    <col min="17" max="17" width="15.28515625" style="2" customWidth="1"/>
    <col min="18" max="22" width="15.140625" style="2" customWidth="1"/>
    <col min="23" max="23" width="13.28515625" style="2" customWidth="1"/>
    <col min="24" max="24" width="22.140625" style="2" bestFit="1" customWidth="1"/>
    <col min="25" max="16384" width="11.42578125" style="2"/>
  </cols>
  <sheetData>
    <row r="1" spans="1:24" ht="15.75" x14ac:dyDescent="0.25">
      <c r="A1" s="49" t="str">
        <f>'Cuadro 1'!A3</f>
        <v>MARZO</v>
      </c>
    </row>
    <row r="2" spans="1:24" ht="18" customHeight="1" x14ac:dyDescent="0.25">
      <c r="A2" s="497" t="s">
        <v>50</v>
      </c>
      <c r="B2" s="490"/>
      <c r="C2" s="490"/>
      <c r="D2" s="490"/>
      <c r="E2" s="490"/>
      <c r="F2" s="490"/>
      <c r="G2" s="490"/>
      <c r="H2" s="490"/>
      <c r="I2" s="490"/>
      <c r="J2" s="490"/>
      <c r="K2" s="490"/>
      <c r="L2" s="490"/>
      <c r="M2" s="490"/>
      <c r="N2" s="490"/>
      <c r="O2" s="490"/>
      <c r="P2" s="490"/>
      <c r="Q2" s="490"/>
      <c r="R2" s="490"/>
      <c r="S2" s="490"/>
      <c r="T2" s="490"/>
      <c r="U2" s="490"/>
      <c r="V2" s="490"/>
      <c r="W2" s="490"/>
    </row>
    <row r="3" spans="1:24" ht="14.25" customHeight="1" x14ac:dyDescent="0.2"/>
    <row r="4" spans="1:24" ht="15.75" x14ac:dyDescent="0.25">
      <c r="A4" s="496" t="s">
        <v>247</v>
      </c>
      <c r="B4" s="496"/>
      <c r="C4" s="496"/>
      <c r="D4" s="496"/>
      <c r="E4" s="496"/>
      <c r="F4" s="496"/>
      <c r="G4" s="496"/>
      <c r="H4" s="496"/>
      <c r="I4" s="496"/>
      <c r="J4" s="496"/>
      <c r="K4" s="496"/>
      <c r="L4" s="496"/>
      <c r="M4" s="496"/>
      <c r="N4" s="496"/>
      <c r="O4" s="496"/>
      <c r="P4" s="496"/>
      <c r="Q4" s="496"/>
      <c r="R4" s="496"/>
      <c r="S4" s="496"/>
      <c r="T4" s="496"/>
      <c r="U4" s="496"/>
      <c r="V4" s="496"/>
      <c r="W4" s="496"/>
    </row>
    <row r="5" spans="1:24" ht="13.5" thickBot="1" x14ac:dyDescent="0.25"/>
    <row r="6" spans="1:24" s="125" customFormat="1" ht="15" customHeight="1" thickTop="1" x14ac:dyDescent="0.2">
      <c r="A6" s="335"/>
      <c r="B6" s="498" t="s">
        <v>416</v>
      </c>
      <c r="C6" s="498" t="s">
        <v>407</v>
      </c>
      <c r="D6" s="498" t="s">
        <v>417</v>
      </c>
      <c r="E6" s="498" t="s">
        <v>418</v>
      </c>
      <c r="F6" s="498" t="s">
        <v>419</v>
      </c>
      <c r="G6" s="498" t="s">
        <v>408</v>
      </c>
      <c r="H6" s="498" t="s">
        <v>420</v>
      </c>
      <c r="I6" s="498" t="s">
        <v>421</v>
      </c>
      <c r="J6" s="498" t="s">
        <v>422</v>
      </c>
      <c r="K6" s="498" t="s">
        <v>423</v>
      </c>
      <c r="L6" s="498" t="s">
        <v>424</v>
      </c>
      <c r="M6" s="498" t="s">
        <v>425</v>
      </c>
      <c r="N6" s="498" t="s">
        <v>426</v>
      </c>
      <c r="O6" s="498" t="s">
        <v>427</v>
      </c>
      <c r="P6" s="498" t="s">
        <v>428</v>
      </c>
      <c r="Q6" s="498" t="s">
        <v>409</v>
      </c>
      <c r="R6" s="498" t="s">
        <v>429</v>
      </c>
      <c r="S6" s="498" t="s">
        <v>431</v>
      </c>
      <c r="T6" s="498" t="s">
        <v>433</v>
      </c>
      <c r="U6" s="498" t="s">
        <v>438</v>
      </c>
      <c r="V6" s="498" t="s">
        <v>437</v>
      </c>
      <c r="W6" s="501" t="s">
        <v>412</v>
      </c>
      <c r="X6" s="504" t="s">
        <v>251</v>
      </c>
    </row>
    <row r="7" spans="1:24" s="125" customFormat="1" ht="15" customHeight="1" x14ac:dyDescent="0.15">
      <c r="A7" s="336" t="s">
        <v>25</v>
      </c>
      <c r="B7" s="499"/>
      <c r="C7" s="499"/>
      <c r="D7" s="499"/>
      <c r="E7" s="499"/>
      <c r="F7" s="499"/>
      <c r="G7" s="499"/>
      <c r="H7" s="499"/>
      <c r="I7" s="499"/>
      <c r="J7" s="499"/>
      <c r="K7" s="499"/>
      <c r="L7" s="499"/>
      <c r="M7" s="499"/>
      <c r="N7" s="499"/>
      <c r="O7" s="499"/>
      <c r="P7" s="499"/>
      <c r="Q7" s="499"/>
      <c r="R7" s="499"/>
      <c r="S7" s="499"/>
      <c r="T7" s="499"/>
      <c r="U7" s="499"/>
      <c r="V7" s="499"/>
      <c r="W7" s="502"/>
      <c r="X7" s="505"/>
    </row>
    <row r="8" spans="1:24" s="125" customFormat="1" ht="24" customHeight="1" x14ac:dyDescent="0.2">
      <c r="A8" s="337"/>
      <c r="B8" s="500"/>
      <c r="C8" s="500"/>
      <c r="D8" s="500"/>
      <c r="E8" s="500"/>
      <c r="F8" s="500"/>
      <c r="G8" s="500"/>
      <c r="H8" s="500"/>
      <c r="I8" s="500"/>
      <c r="J8" s="500"/>
      <c r="K8" s="500"/>
      <c r="L8" s="500"/>
      <c r="M8" s="500"/>
      <c r="N8" s="500"/>
      <c r="O8" s="500"/>
      <c r="P8" s="500"/>
      <c r="Q8" s="500"/>
      <c r="R8" s="500"/>
      <c r="S8" s="500"/>
      <c r="T8" s="500"/>
      <c r="U8" s="500"/>
      <c r="V8" s="500"/>
      <c r="W8" s="503"/>
      <c r="X8" s="486"/>
    </row>
    <row r="9" spans="1:24" ht="15.75" x14ac:dyDescent="0.25">
      <c r="A9" s="338" t="s">
        <v>29</v>
      </c>
      <c r="B9" s="339">
        <v>563</v>
      </c>
      <c r="C9" s="339">
        <v>146</v>
      </c>
      <c r="D9" s="339">
        <v>212</v>
      </c>
      <c r="E9" s="339">
        <v>4</v>
      </c>
      <c r="F9" s="339">
        <v>28</v>
      </c>
      <c r="G9" s="339">
        <v>224</v>
      </c>
      <c r="H9" s="339">
        <v>1373</v>
      </c>
      <c r="I9" s="339">
        <v>566</v>
      </c>
      <c r="J9" s="339">
        <v>492</v>
      </c>
      <c r="K9" s="339">
        <v>72</v>
      </c>
      <c r="L9" s="339">
        <v>53</v>
      </c>
      <c r="M9" s="339">
        <v>62</v>
      </c>
      <c r="N9" s="339">
        <v>714</v>
      </c>
      <c r="O9" s="339">
        <v>263</v>
      </c>
      <c r="P9" s="339">
        <v>4</v>
      </c>
      <c r="Q9" s="339">
        <v>202</v>
      </c>
      <c r="R9" s="339">
        <v>1133</v>
      </c>
      <c r="S9" s="339">
        <v>110</v>
      </c>
      <c r="T9" s="339">
        <v>3286</v>
      </c>
      <c r="U9" s="339">
        <v>1066</v>
      </c>
      <c r="V9" s="339">
        <v>2</v>
      </c>
      <c r="W9" s="339">
        <v>233</v>
      </c>
      <c r="X9" s="339">
        <v>10808</v>
      </c>
    </row>
    <row r="10" spans="1:24" ht="15.75" x14ac:dyDescent="0.25">
      <c r="A10" s="340" t="s">
        <v>30</v>
      </c>
      <c r="B10" s="339">
        <v>69</v>
      </c>
      <c r="C10" s="339">
        <v>191</v>
      </c>
      <c r="D10" s="339">
        <v>310</v>
      </c>
      <c r="E10" s="339">
        <v>7</v>
      </c>
      <c r="F10" s="339">
        <v>23</v>
      </c>
      <c r="G10" s="339">
        <v>362</v>
      </c>
      <c r="H10" s="339">
        <v>2267</v>
      </c>
      <c r="I10" s="339">
        <v>649</v>
      </c>
      <c r="J10" s="339">
        <v>728</v>
      </c>
      <c r="K10" s="339">
        <v>125</v>
      </c>
      <c r="L10" s="339">
        <v>100</v>
      </c>
      <c r="M10" s="339">
        <v>168</v>
      </c>
      <c r="N10" s="339">
        <v>1184</v>
      </c>
      <c r="O10" s="339">
        <v>432</v>
      </c>
      <c r="P10" s="339">
        <v>7</v>
      </c>
      <c r="Q10" s="339">
        <v>276</v>
      </c>
      <c r="R10" s="339">
        <v>1716</v>
      </c>
      <c r="S10" s="339">
        <v>160</v>
      </c>
      <c r="T10" s="339">
        <v>5208</v>
      </c>
      <c r="U10" s="339">
        <v>1223</v>
      </c>
      <c r="V10" s="339">
        <v>4</v>
      </c>
      <c r="W10" s="339">
        <v>370</v>
      </c>
      <c r="X10" s="339">
        <v>15579</v>
      </c>
    </row>
    <row r="11" spans="1:24" ht="15.75" x14ac:dyDescent="0.25">
      <c r="A11" s="340" t="s">
        <v>31</v>
      </c>
      <c r="B11" s="339">
        <v>64</v>
      </c>
      <c r="C11" s="339">
        <v>529</v>
      </c>
      <c r="D11" s="339">
        <v>656</v>
      </c>
      <c r="E11" s="339">
        <v>6</v>
      </c>
      <c r="F11" s="339">
        <v>46</v>
      </c>
      <c r="G11" s="339">
        <v>684</v>
      </c>
      <c r="H11" s="339">
        <v>2162</v>
      </c>
      <c r="I11" s="339">
        <v>1335</v>
      </c>
      <c r="J11" s="339">
        <v>1202</v>
      </c>
      <c r="K11" s="339">
        <v>186</v>
      </c>
      <c r="L11" s="339">
        <v>128</v>
      </c>
      <c r="M11" s="339">
        <v>227</v>
      </c>
      <c r="N11" s="339">
        <v>2208</v>
      </c>
      <c r="O11" s="339">
        <v>897</v>
      </c>
      <c r="P11" s="339">
        <v>6</v>
      </c>
      <c r="Q11" s="339">
        <v>493</v>
      </c>
      <c r="R11" s="339">
        <v>3166</v>
      </c>
      <c r="S11" s="339">
        <v>255</v>
      </c>
      <c r="T11" s="339">
        <v>8771</v>
      </c>
      <c r="U11" s="339">
        <v>2242</v>
      </c>
      <c r="V11" s="339">
        <v>6</v>
      </c>
      <c r="W11" s="339">
        <v>878</v>
      </c>
      <c r="X11" s="339">
        <v>26147</v>
      </c>
    </row>
    <row r="12" spans="1:24" ht="15.75" x14ac:dyDescent="0.25">
      <c r="A12" s="340" t="s">
        <v>32</v>
      </c>
      <c r="B12" s="339">
        <v>180</v>
      </c>
      <c r="C12" s="339">
        <v>294</v>
      </c>
      <c r="D12" s="339">
        <v>242</v>
      </c>
      <c r="E12" s="339">
        <v>6</v>
      </c>
      <c r="F12" s="339">
        <v>37</v>
      </c>
      <c r="G12" s="339">
        <v>242</v>
      </c>
      <c r="H12" s="339">
        <v>1003</v>
      </c>
      <c r="I12" s="339">
        <v>420</v>
      </c>
      <c r="J12" s="339">
        <v>522</v>
      </c>
      <c r="K12" s="339">
        <v>86</v>
      </c>
      <c r="L12" s="339">
        <v>42</v>
      </c>
      <c r="M12" s="339">
        <v>52</v>
      </c>
      <c r="N12" s="339">
        <v>785</v>
      </c>
      <c r="O12" s="339">
        <v>318</v>
      </c>
      <c r="P12" s="339">
        <v>2</v>
      </c>
      <c r="Q12" s="339">
        <v>130</v>
      </c>
      <c r="R12" s="339">
        <v>970</v>
      </c>
      <c r="S12" s="339">
        <v>108</v>
      </c>
      <c r="T12" s="339">
        <v>3964</v>
      </c>
      <c r="U12" s="339">
        <v>813</v>
      </c>
      <c r="V12" s="339">
        <v>1</v>
      </c>
      <c r="W12" s="339">
        <v>305</v>
      </c>
      <c r="X12" s="339">
        <v>10522</v>
      </c>
    </row>
    <row r="13" spans="1:24" ht="15.75" x14ac:dyDescent="0.25">
      <c r="A13" s="340" t="s">
        <v>33</v>
      </c>
      <c r="B13" s="339">
        <v>1006</v>
      </c>
      <c r="C13" s="339">
        <v>776</v>
      </c>
      <c r="D13" s="339">
        <v>664</v>
      </c>
      <c r="E13" s="339">
        <v>11</v>
      </c>
      <c r="F13" s="339">
        <v>151</v>
      </c>
      <c r="G13" s="339">
        <v>720</v>
      </c>
      <c r="H13" s="339">
        <v>2895</v>
      </c>
      <c r="I13" s="339">
        <v>1189</v>
      </c>
      <c r="J13" s="339">
        <v>1345</v>
      </c>
      <c r="K13" s="339">
        <v>241</v>
      </c>
      <c r="L13" s="339">
        <v>131</v>
      </c>
      <c r="M13" s="339">
        <v>308</v>
      </c>
      <c r="N13" s="339">
        <v>2702</v>
      </c>
      <c r="O13" s="339">
        <v>910</v>
      </c>
      <c r="P13" s="339">
        <v>10</v>
      </c>
      <c r="Q13" s="339">
        <v>596</v>
      </c>
      <c r="R13" s="339">
        <v>3731</v>
      </c>
      <c r="S13" s="339">
        <v>337</v>
      </c>
      <c r="T13" s="339">
        <v>11090</v>
      </c>
      <c r="U13" s="339">
        <v>2598</v>
      </c>
      <c r="V13" s="339">
        <v>10</v>
      </c>
      <c r="W13" s="339">
        <v>799</v>
      </c>
      <c r="X13" s="339">
        <v>32220</v>
      </c>
    </row>
    <row r="14" spans="1:24" ht="15.75" x14ac:dyDescent="0.25">
      <c r="A14" s="340" t="s">
        <v>34</v>
      </c>
      <c r="B14" s="339">
        <v>1936</v>
      </c>
      <c r="C14" s="339">
        <v>1513</v>
      </c>
      <c r="D14" s="339">
        <v>1668</v>
      </c>
      <c r="E14" s="339">
        <v>25</v>
      </c>
      <c r="F14" s="339">
        <v>201</v>
      </c>
      <c r="G14" s="339">
        <v>1822</v>
      </c>
      <c r="H14" s="339">
        <v>7811</v>
      </c>
      <c r="I14" s="339">
        <v>3386</v>
      </c>
      <c r="J14" s="339">
        <v>2958</v>
      </c>
      <c r="K14" s="339">
        <v>886</v>
      </c>
      <c r="L14" s="339">
        <v>711</v>
      </c>
      <c r="M14" s="339">
        <v>947</v>
      </c>
      <c r="N14" s="339">
        <v>7976</v>
      </c>
      <c r="O14" s="339">
        <v>2623</v>
      </c>
      <c r="P14" s="339">
        <v>23</v>
      </c>
      <c r="Q14" s="339">
        <v>1946</v>
      </c>
      <c r="R14" s="339">
        <v>9044</v>
      </c>
      <c r="S14" s="339">
        <v>1265</v>
      </c>
      <c r="T14" s="339">
        <v>23066</v>
      </c>
      <c r="U14" s="339">
        <v>10239</v>
      </c>
      <c r="V14" s="339">
        <v>12</v>
      </c>
      <c r="W14" s="339">
        <v>1669</v>
      </c>
      <c r="X14" s="339">
        <v>81727</v>
      </c>
    </row>
    <row r="15" spans="1:24" ht="22.5" x14ac:dyDescent="0.25">
      <c r="A15" s="340" t="s">
        <v>99</v>
      </c>
      <c r="B15" s="339">
        <v>2655</v>
      </c>
      <c r="C15" s="339">
        <v>524</v>
      </c>
      <c r="D15" s="339">
        <v>1091</v>
      </c>
      <c r="E15" s="339">
        <v>14</v>
      </c>
      <c r="F15" s="339">
        <v>181</v>
      </c>
      <c r="G15" s="339">
        <v>995</v>
      </c>
      <c r="H15" s="339">
        <v>4012</v>
      </c>
      <c r="I15" s="339">
        <v>1657</v>
      </c>
      <c r="J15" s="339">
        <v>1212</v>
      </c>
      <c r="K15" s="339">
        <v>302</v>
      </c>
      <c r="L15" s="339">
        <v>152</v>
      </c>
      <c r="M15" s="339">
        <v>263</v>
      </c>
      <c r="N15" s="339">
        <v>2843</v>
      </c>
      <c r="O15" s="339">
        <v>855</v>
      </c>
      <c r="P15" s="339">
        <v>15</v>
      </c>
      <c r="Q15" s="339">
        <v>575</v>
      </c>
      <c r="R15" s="339">
        <v>3558</v>
      </c>
      <c r="S15" s="339">
        <v>349</v>
      </c>
      <c r="T15" s="339">
        <v>9339</v>
      </c>
      <c r="U15" s="339">
        <v>4897</v>
      </c>
      <c r="V15" s="339">
        <v>4</v>
      </c>
      <c r="W15" s="339">
        <v>811</v>
      </c>
      <c r="X15" s="339">
        <v>36304</v>
      </c>
    </row>
    <row r="16" spans="1:24" ht="15.75" x14ac:dyDescent="0.25">
      <c r="A16" s="340" t="s">
        <v>36</v>
      </c>
      <c r="B16" s="339">
        <v>3148</v>
      </c>
      <c r="C16" s="339">
        <v>750</v>
      </c>
      <c r="D16" s="339">
        <v>1192</v>
      </c>
      <c r="E16" s="339">
        <v>27</v>
      </c>
      <c r="F16" s="339">
        <v>244</v>
      </c>
      <c r="G16" s="339">
        <v>1387</v>
      </c>
      <c r="H16" s="339">
        <v>4821</v>
      </c>
      <c r="I16" s="339">
        <v>2217</v>
      </c>
      <c r="J16" s="339">
        <v>1454</v>
      </c>
      <c r="K16" s="339">
        <v>392</v>
      </c>
      <c r="L16" s="339">
        <v>219</v>
      </c>
      <c r="M16" s="339">
        <v>265</v>
      </c>
      <c r="N16" s="339">
        <v>3546</v>
      </c>
      <c r="O16" s="339">
        <v>1022</v>
      </c>
      <c r="P16" s="339">
        <v>15</v>
      </c>
      <c r="Q16" s="339">
        <v>711</v>
      </c>
      <c r="R16" s="339">
        <v>4540</v>
      </c>
      <c r="S16" s="339">
        <v>413</v>
      </c>
      <c r="T16" s="339">
        <v>11274</v>
      </c>
      <c r="U16" s="339">
        <v>5166</v>
      </c>
      <c r="V16" s="339">
        <v>2</v>
      </c>
      <c r="W16" s="339">
        <v>993</v>
      </c>
      <c r="X16" s="339">
        <v>43798</v>
      </c>
    </row>
    <row r="17" spans="1:24" ht="15.75" x14ac:dyDescent="0.25">
      <c r="A17" s="340" t="s">
        <v>410</v>
      </c>
      <c r="B17" s="339">
        <v>1275</v>
      </c>
      <c r="C17" s="339">
        <v>352</v>
      </c>
      <c r="D17" s="339">
        <v>488</v>
      </c>
      <c r="E17" s="339">
        <v>6</v>
      </c>
      <c r="F17" s="339">
        <v>183</v>
      </c>
      <c r="G17" s="339">
        <v>489</v>
      </c>
      <c r="H17" s="339">
        <v>2047</v>
      </c>
      <c r="I17" s="339">
        <v>890</v>
      </c>
      <c r="J17" s="339">
        <v>670</v>
      </c>
      <c r="K17" s="339">
        <v>128</v>
      </c>
      <c r="L17" s="339">
        <v>86</v>
      </c>
      <c r="M17" s="339">
        <v>113</v>
      </c>
      <c r="N17" s="339">
        <v>1387</v>
      </c>
      <c r="O17" s="339">
        <v>601</v>
      </c>
      <c r="P17" s="339">
        <v>3</v>
      </c>
      <c r="Q17" s="339">
        <v>352</v>
      </c>
      <c r="R17" s="339">
        <v>2365</v>
      </c>
      <c r="S17" s="339">
        <v>140</v>
      </c>
      <c r="T17" s="339">
        <v>5214</v>
      </c>
      <c r="U17" s="339">
        <v>2079</v>
      </c>
      <c r="V17" s="339">
        <v>6</v>
      </c>
      <c r="W17" s="339">
        <v>368</v>
      </c>
      <c r="X17" s="339">
        <v>19242</v>
      </c>
    </row>
    <row r="18" spans="1:24" ht="15.75" x14ac:dyDescent="0.25">
      <c r="A18" s="340" t="s">
        <v>37</v>
      </c>
      <c r="B18" s="339">
        <v>1478</v>
      </c>
      <c r="C18" s="339">
        <v>1453</v>
      </c>
      <c r="D18" s="339">
        <v>1550</v>
      </c>
      <c r="E18" s="339">
        <v>29</v>
      </c>
      <c r="F18" s="339">
        <v>157</v>
      </c>
      <c r="G18" s="339">
        <v>1513</v>
      </c>
      <c r="H18" s="339">
        <v>6055</v>
      </c>
      <c r="I18" s="339">
        <v>3048</v>
      </c>
      <c r="J18" s="339">
        <v>1884</v>
      </c>
      <c r="K18" s="339">
        <v>520</v>
      </c>
      <c r="L18" s="339">
        <v>319</v>
      </c>
      <c r="M18" s="339">
        <v>539</v>
      </c>
      <c r="N18" s="339">
        <v>5950</v>
      </c>
      <c r="O18" s="339">
        <v>2265</v>
      </c>
      <c r="P18" s="339">
        <v>36</v>
      </c>
      <c r="Q18" s="339">
        <v>1451</v>
      </c>
      <c r="R18" s="339">
        <v>9501</v>
      </c>
      <c r="S18" s="339">
        <v>673</v>
      </c>
      <c r="T18" s="339">
        <v>19613</v>
      </c>
      <c r="U18" s="339">
        <v>6070</v>
      </c>
      <c r="V18" s="339">
        <v>13</v>
      </c>
      <c r="W18" s="339">
        <v>2774</v>
      </c>
      <c r="X18" s="339">
        <v>66891</v>
      </c>
    </row>
    <row r="19" spans="1:24" ht="15.75" x14ac:dyDescent="0.25">
      <c r="A19" s="340" t="s">
        <v>38</v>
      </c>
      <c r="B19" s="339">
        <v>1581</v>
      </c>
      <c r="C19" s="339">
        <v>1015</v>
      </c>
      <c r="D19" s="339">
        <v>1139</v>
      </c>
      <c r="E19" s="339">
        <v>17</v>
      </c>
      <c r="F19" s="339">
        <v>261</v>
      </c>
      <c r="G19" s="339">
        <v>1124</v>
      </c>
      <c r="H19" s="339">
        <v>3853</v>
      </c>
      <c r="I19" s="339">
        <v>1640</v>
      </c>
      <c r="J19" s="339">
        <v>1476</v>
      </c>
      <c r="K19" s="339">
        <v>345</v>
      </c>
      <c r="L19" s="339">
        <v>175</v>
      </c>
      <c r="M19" s="339">
        <v>322</v>
      </c>
      <c r="N19" s="339">
        <v>3777</v>
      </c>
      <c r="O19" s="339">
        <v>1283</v>
      </c>
      <c r="P19" s="339">
        <v>7</v>
      </c>
      <c r="Q19" s="339">
        <v>933</v>
      </c>
      <c r="R19" s="339">
        <v>4931</v>
      </c>
      <c r="S19" s="339">
        <v>398</v>
      </c>
      <c r="T19" s="339">
        <v>12487</v>
      </c>
      <c r="U19" s="339">
        <v>3868</v>
      </c>
      <c r="V19" s="339">
        <v>4</v>
      </c>
      <c r="W19" s="339">
        <v>852</v>
      </c>
      <c r="X19" s="339">
        <v>41488</v>
      </c>
    </row>
    <row r="20" spans="1:24" ht="15.75" x14ac:dyDescent="0.25">
      <c r="A20" s="340" t="s">
        <v>39</v>
      </c>
      <c r="B20" s="339">
        <v>831</v>
      </c>
      <c r="C20" s="339">
        <v>326</v>
      </c>
      <c r="D20" s="339">
        <v>503</v>
      </c>
      <c r="E20" s="339">
        <v>6</v>
      </c>
      <c r="F20" s="339">
        <v>130</v>
      </c>
      <c r="G20" s="339">
        <v>582</v>
      </c>
      <c r="H20" s="339">
        <v>1590</v>
      </c>
      <c r="I20" s="339">
        <v>652</v>
      </c>
      <c r="J20" s="339">
        <v>664</v>
      </c>
      <c r="K20" s="339">
        <v>146</v>
      </c>
      <c r="L20" s="339">
        <v>60</v>
      </c>
      <c r="M20" s="339">
        <v>134</v>
      </c>
      <c r="N20" s="339">
        <v>1422</v>
      </c>
      <c r="O20" s="339">
        <v>501</v>
      </c>
      <c r="P20" s="339">
        <v>1</v>
      </c>
      <c r="Q20" s="339">
        <v>367</v>
      </c>
      <c r="R20" s="339">
        <v>1717</v>
      </c>
      <c r="S20" s="339">
        <v>218</v>
      </c>
      <c r="T20" s="339">
        <v>4930</v>
      </c>
      <c r="U20" s="339">
        <v>1699</v>
      </c>
      <c r="V20" s="339">
        <v>5</v>
      </c>
      <c r="W20" s="339">
        <v>425</v>
      </c>
      <c r="X20" s="339">
        <v>16909</v>
      </c>
    </row>
    <row r="21" spans="1:24" ht="15.75" x14ac:dyDescent="0.25">
      <c r="A21" s="341" t="s">
        <v>40</v>
      </c>
      <c r="B21" s="339">
        <v>1758</v>
      </c>
      <c r="C21" s="339">
        <v>619</v>
      </c>
      <c r="D21" s="339">
        <v>1129</v>
      </c>
      <c r="E21" s="339">
        <v>26</v>
      </c>
      <c r="F21" s="339">
        <v>196</v>
      </c>
      <c r="G21" s="339">
        <v>1385</v>
      </c>
      <c r="H21" s="339">
        <v>3862</v>
      </c>
      <c r="I21" s="339">
        <v>1676</v>
      </c>
      <c r="J21" s="339">
        <v>1442</v>
      </c>
      <c r="K21" s="339">
        <v>259</v>
      </c>
      <c r="L21" s="339">
        <v>157</v>
      </c>
      <c r="M21" s="339">
        <v>358</v>
      </c>
      <c r="N21" s="339">
        <v>3411</v>
      </c>
      <c r="O21" s="339">
        <v>1276</v>
      </c>
      <c r="P21" s="339">
        <v>8</v>
      </c>
      <c r="Q21" s="339">
        <v>621</v>
      </c>
      <c r="R21" s="339">
        <v>3776</v>
      </c>
      <c r="S21" s="339">
        <v>390</v>
      </c>
      <c r="T21" s="339">
        <v>10539</v>
      </c>
      <c r="U21" s="339">
        <v>3711</v>
      </c>
      <c r="V21" s="339">
        <v>2</v>
      </c>
      <c r="W21" s="339">
        <v>1455</v>
      </c>
      <c r="X21" s="339">
        <v>38056</v>
      </c>
    </row>
    <row r="22" spans="1:24" ht="22.5" x14ac:dyDescent="0.25">
      <c r="A22" s="341" t="s">
        <v>41</v>
      </c>
      <c r="B22" s="339">
        <v>203</v>
      </c>
      <c r="C22" s="339">
        <v>89</v>
      </c>
      <c r="D22" s="339">
        <v>138</v>
      </c>
      <c r="E22" s="339">
        <v>2</v>
      </c>
      <c r="F22" s="339">
        <v>34</v>
      </c>
      <c r="G22" s="339">
        <v>226</v>
      </c>
      <c r="H22" s="339">
        <v>522</v>
      </c>
      <c r="I22" s="339">
        <v>224</v>
      </c>
      <c r="J22" s="339">
        <v>287</v>
      </c>
      <c r="K22" s="339">
        <v>36</v>
      </c>
      <c r="L22" s="339">
        <v>10</v>
      </c>
      <c r="M22" s="339">
        <v>51</v>
      </c>
      <c r="N22" s="339">
        <v>473</v>
      </c>
      <c r="O22" s="339">
        <v>208</v>
      </c>
      <c r="P22" s="339">
        <v>1</v>
      </c>
      <c r="Q22" s="339">
        <v>90</v>
      </c>
      <c r="R22" s="339">
        <v>456</v>
      </c>
      <c r="S22" s="339">
        <v>86</v>
      </c>
      <c r="T22" s="339">
        <v>2507</v>
      </c>
      <c r="U22" s="339">
        <v>471</v>
      </c>
      <c r="V22" s="339">
        <v>1</v>
      </c>
      <c r="W22" s="339">
        <v>233</v>
      </c>
      <c r="X22" s="339">
        <v>6348</v>
      </c>
    </row>
    <row r="23" spans="1:24" ht="22.5" x14ac:dyDescent="0.25">
      <c r="A23" s="340" t="s">
        <v>42</v>
      </c>
      <c r="B23" s="339">
        <v>259</v>
      </c>
      <c r="C23" s="339">
        <v>114</v>
      </c>
      <c r="D23" s="339">
        <v>210</v>
      </c>
      <c r="E23" s="339">
        <v>3</v>
      </c>
      <c r="F23" s="339">
        <v>7</v>
      </c>
      <c r="G23" s="339">
        <v>328</v>
      </c>
      <c r="H23" s="339">
        <v>775</v>
      </c>
      <c r="I23" s="339">
        <v>456</v>
      </c>
      <c r="J23" s="339">
        <v>423</v>
      </c>
      <c r="K23" s="339">
        <v>75</v>
      </c>
      <c r="L23" s="339">
        <v>39</v>
      </c>
      <c r="M23" s="339">
        <v>80</v>
      </c>
      <c r="N23" s="339">
        <v>699</v>
      </c>
      <c r="O23" s="339">
        <v>360</v>
      </c>
      <c r="P23" s="339">
        <v>0</v>
      </c>
      <c r="Q23" s="339">
        <v>146</v>
      </c>
      <c r="R23" s="339">
        <v>915</v>
      </c>
      <c r="S23" s="339">
        <v>98</v>
      </c>
      <c r="T23" s="339">
        <v>2848</v>
      </c>
      <c r="U23" s="339">
        <v>820</v>
      </c>
      <c r="V23" s="339">
        <v>1</v>
      </c>
      <c r="W23" s="339">
        <v>332</v>
      </c>
      <c r="X23" s="339">
        <v>8988</v>
      </c>
    </row>
    <row r="24" spans="1:24" ht="15.75" x14ac:dyDescent="0.25">
      <c r="A24" s="340" t="s">
        <v>43</v>
      </c>
      <c r="B24" s="339">
        <v>2720</v>
      </c>
      <c r="C24" s="339">
        <v>6504</v>
      </c>
      <c r="D24" s="339">
        <v>7166</v>
      </c>
      <c r="E24" s="339">
        <v>119</v>
      </c>
      <c r="F24" s="339">
        <v>320</v>
      </c>
      <c r="G24" s="339">
        <v>6187</v>
      </c>
      <c r="H24" s="339">
        <v>29598</v>
      </c>
      <c r="I24" s="339">
        <v>10239</v>
      </c>
      <c r="J24" s="339">
        <v>8725</v>
      </c>
      <c r="K24" s="339">
        <v>6448</v>
      </c>
      <c r="L24" s="339">
        <v>5500</v>
      </c>
      <c r="M24" s="339">
        <v>4077</v>
      </c>
      <c r="N24" s="339">
        <v>46801</v>
      </c>
      <c r="O24" s="339">
        <v>13230</v>
      </c>
      <c r="P24" s="339">
        <v>98</v>
      </c>
      <c r="Q24" s="339">
        <v>7744</v>
      </c>
      <c r="R24" s="339">
        <v>41814</v>
      </c>
      <c r="S24" s="339">
        <v>6887</v>
      </c>
      <c r="T24" s="339">
        <v>136327</v>
      </c>
      <c r="U24" s="339">
        <v>71222</v>
      </c>
      <c r="V24" s="339">
        <v>67</v>
      </c>
      <c r="W24" s="339">
        <v>11549</v>
      </c>
      <c r="X24" s="339">
        <v>423342</v>
      </c>
    </row>
    <row r="25" spans="1:24" ht="15.75" x14ac:dyDescent="0.25">
      <c r="A25" s="342" t="s">
        <v>412</v>
      </c>
      <c r="B25" s="339">
        <v>1</v>
      </c>
      <c r="C25" s="339">
        <v>62</v>
      </c>
      <c r="D25" s="339">
        <v>5</v>
      </c>
      <c r="E25" s="339">
        <v>0</v>
      </c>
      <c r="F25" s="339">
        <v>0</v>
      </c>
      <c r="G25" s="339">
        <v>10</v>
      </c>
      <c r="H25" s="339">
        <v>7</v>
      </c>
      <c r="I25" s="339">
        <v>10</v>
      </c>
      <c r="J25" s="339">
        <v>39</v>
      </c>
      <c r="K25" s="339">
        <v>32</v>
      </c>
      <c r="L25" s="339">
        <v>9</v>
      </c>
      <c r="M25" s="339">
        <v>39</v>
      </c>
      <c r="N25" s="339">
        <v>305</v>
      </c>
      <c r="O25" s="339">
        <v>35</v>
      </c>
      <c r="P25" s="339">
        <v>1</v>
      </c>
      <c r="Q25" s="339">
        <v>59</v>
      </c>
      <c r="R25" s="339">
        <v>412</v>
      </c>
      <c r="S25" s="339">
        <v>44</v>
      </c>
      <c r="T25" s="339">
        <v>1994</v>
      </c>
      <c r="U25" s="339">
        <v>0</v>
      </c>
      <c r="V25" s="339">
        <v>0</v>
      </c>
      <c r="W25" s="339">
        <v>4099</v>
      </c>
      <c r="X25" s="339">
        <v>7163</v>
      </c>
    </row>
    <row r="26" spans="1:24" ht="19.5" customHeight="1" thickBot="1" x14ac:dyDescent="0.3">
      <c r="A26" s="42" t="s">
        <v>0</v>
      </c>
      <c r="B26" s="287">
        <v>19727</v>
      </c>
      <c r="C26" s="287">
        <v>15257</v>
      </c>
      <c r="D26" s="287">
        <v>18363</v>
      </c>
      <c r="E26" s="287">
        <v>308</v>
      </c>
      <c r="F26" s="287">
        <v>2199</v>
      </c>
      <c r="G26" s="287">
        <v>18280</v>
      </c>
      <c r="H26" s="287">
        <v>74653</v>
      </c>
      <c r="I26" s="287">
        <v>30254</v>
      </c>
      <c r="J26" s="287">
        <v>25523</v>
      </c>
      <c r="K26" s="287">
        <v>10279</v>
      </c>
      <c r="L26" s="287">
        <v>7891</v>
      </c>
      <c r="M26" s="287">
        <v>8005</v>
      </c>
      <c r="N26" s="287">
        <v>86183</v>
      </c>
      <c r="O26" s="287">
        <v>27079</v>
      </c>
      <c r="P26" s="287">
        <v>237</v>
      </c>
      <c r="Q26" s="287">
        <v>16692</v>
      </c>
      <c r="R26" s="287">
        <v>93745</v>
      </c>
      <c r="S26" s="287">
        <v>11931</v>
      </c>
      <c r="T26" s="287">
        <v>272457</v>
      </c>
      <c r="U26" s="287">
        <v>118184</v>
      </c>
      <c r="V26" s="287">
        <v>140</v>
      </c>
      <c r="W26" s="287">
        <v>28145</v>
      </c>
      <c r="X26" s="287">
        <v>885532</v>
      </c>
    </row>
    <row r="27" spans="1:24" ht="14.25" customHeight="1" thickTop="1" x14ac:dyDescent="0.25">
      <c r="A27" s="47" t="s">
        <v>205</v>
      </c>
      <c r="B27" s="22"/>
      <c r="C27" s="22"/>
      <c r="D27" s="22"/>
      <c r="E27" s="22"/>
      <c r="F27" s="22"/>
      <c r="G27" s="22"/>
      <c r="H27" s="22"/>
      <c r="I27" s="22"/>
      <c r="J27" s="22"/>
      <c r="K27" s="22"/>
      <c r="L27" s="22"/>
      <c r="M27" s="22"/>
      <c r="N27" s="22"/>
      <c r="O27" s="22"/>
      <c r="P27" s="22"/>
      <c r="Q27" s="22"/>
      <c r="R27" s="22"/>
      <c r="S27" s="22"/>
      <c r="T27" s="22"/>
      <c r="U27" s="22"/>
      <c r="V27" s="22"/>
      <c r="W27" s="22"/>
    </row>
    <row r="28" spans="1:24" x14ac:dyDescent="0.2">
      <c r="A28" s="24" t="s">
        <v>311</v>
      </c>
    </row>
  </sheetData>
  <mergeCells count="25">
    <mergeCell ref="P6:P8"/>
    <mergeCell ref="W6:W8"/>
    <mergeCell ref="Q6:Q8"/>
    <mergeCell ref="R6:R8"/>
    <mergeCell ref="X6:X8"/>
    <mergeCell ref="S6:S8"/>
    <mergeCell ref="T6:T8"/>
    <mergeCell ref="U6:U8"/>
    <mergeCell ref="V6:V8"/>
    <mergeCell ref="A4:W4"/>
    <mergeCell ref="A2:W2"/>
    <mergeCell ref="B6:B8"/>
    <mergeCell ref="E6:E8"/>
    <mergeCell ref="F6:F8"/>
    <mergeCell ref="J6:J8"/>
    <mergeCell ref="K6:K8"/>
    <mergeCell ref="D6:D8"/>
    <mergeCell ref="G6:G8"/>
    <mergeCell ref="H6:H8"/>
    <mergeCell ref="I6:I8"/>
    <mergeCell ref="L6:L8"/>
    <mergeCell ref="M6:M8"/>
    <mergeCell ref="O6:O8"/>
    <mergeCell ref="C6:C8"/>
    <mergeCell ref="N6:N8"/>
  </mergeCells>
  <pageMargins left="0.7" right="0.7" top="0.75" bottom="0.75" header="0.3" footer="0.3"/>
  <pageSetup paperSize="281" scale="49" orientation="landscape"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3300"/>
    <pageSetUpPr fitToPage="1"/>
  </sheetPr>
  <dimension ref="A1:W27"/>
  <sheetViews>
    <sheetView showGridLines="0" zoomScale="70" zoomScaleNormal="70" workbookViewId="0"/>
  </sheetViews>
  <sheetFormatPr baseColWidth="10" defaultRowHeight="12.75" x14ac:dyDescent="0.2"/>
  <cols>
    <col min="1" max="1" width="26.42578125" style="2" customWidth="1"/>
    <col min="2" max="2" width="15.85546875" style="2" customWidth="1"/>
    <col min="3" max="3" width="8" style="2" bestFit="1" customWidth="1"/>
    <col min="4" max="4" width="15" style="2" customWidth="1"/>
    <col min="5" max="5" width="20.28515625" style="2" customWidth="1"/>
    <col min="6" max="6" width="16.42578125" style="2" customWidth="1"/>
    <col min="7" max="7" width="15.7109375" style="2" customWidth="1"/>
    <col min="8" max="8" width="15.5703125" style="2" customWidth="1"/>
    <col min="9" max="9" width="17.140625" style="2" customWidth="1"/>
    <col min="10" max="10" width="18.5703125" style="2" customWidth="1"/>
    <col min="11" max="11" width="17.42578125" style="2" customWidth="1"/>
    <col min="12" max="12" width="17.5703125" style="2" customWidth="1"/>
    <col min="13" max="13" width="17.28515625" style="2" customWidth="1"/>
    <col min="14" max="14" width="13.42578125" style="2" customWidth="1"/>
    <col min="15" max="15" width="13" style="2" customWidth="1"/>
    <col min="16" max="16" width="17.7109375" style="2" customWidth="1"/>
    <col min="17" max="17" width="15.5703125" style="2" customWidth="1"/>
    <col min="18" max="22" width="15.42578125" style="2" customWidth="1"/>
    <col min="23" max="23" width="16.5703125" style="2" customWidth="1"/>
    <col min="24" max="16384" width="11.42578125" style="2"/>
  </cols>
  <sheetData>
    <row r="1" spans="1:23" ht="15.75" x14ac:dyDescent="0.25">
      <c r="A1" s="49" t="str">
        <f>'Cuadro 1'!A3</f>
        <v>MARZO</v>
      </c>
    </row>
    <row r="2" spans="1:23" ht="18" customHeight="1" x14ac:dyDescent="0.25">
      <c r="A2" s="497" t="s">
        <v>51</v>
      </c>
      <c r="B2" s="423"/>
      <c r="C2" s="423"/>
      <c r="D2" s="423"/>
      <c r="E2" s="423"/>
      <c r="F2" s="423"/>
      <c r="G2" s="423"/>
      <c r="H2" s="423"/>
      <c r="I2" s="423"/>
      <c r="J2" s="423"/>
      <c r="K2" s="423"/>
      <c r="L2" s="423"/>
      <c r="M2" s="423"/>
      <c r="N2" s="423"/>
      <c r="O2" s="423"/>
      <c r="P2" s="423"/>
      <c r="Q2" s="423"/>
      <c r="R2" s="423"/>
      <c r="S2" s="423"/>
      <c r="T2" s="423"/>
      <c r="U2" s="423"/>
      <c r="V2" s="423"/>
      <c r="W2" s="423"/>
    </row>
    <row r="4" spans="1:23" ht="15.75" x14ac:dyDescent="0.25">
      <c r="A4" s="497" t="s">
        <v>248</v>
      </c>
      <c r="B4" s="497"/>
      <c r="C4" s="497"/>
      <c r="D4" s="497"/>
      <c r="E4" s="497"/>
      <c r="F4" s="497"/>
      <c r="G4" s="497"/>
      <c r="H4" s="497"/>
      <c r="I4" s="497"/>
      <c r="J4" s="497"/>
      <c r="K4" s="497"/>
      <c r="L4" s="423"/>
      <c r="M4" s="423"/>
      <c r="N4" s="423"/>
      <c r="O4" s="423"/>
      <c r="P4" s="423"/>
      <c r="Q4" s="423"/>
      <c r="R4" s="423"/>
      <c r="S4" s="423"/>
      <c r="T4" s="423"/>
      <c r="U4" s="423"/>
      <c r="V4" s="423"/>
      <c r="W4" s="423"/>
    </row>
    <row r="5" spans="1:23" ht="13.5" thickBot="1" x14ac:dyDescent="0.25"/>
    <row r="6" spans="1:23" s="4" customFormat="1" ht="15" customHeight="1" thickTop="1" x14ac:dyDescent="0.2">
      <c r="A6" s="117"/>
      <c r="B6" s="506" t="s">
        <v>416</v>
      </c>
      <c r="C6" s="506" t="s">
        <v>407</v>
      </c>
      <c r="D6" s="506" t="s">
        <v>417</v>
      </c>
      <c r="E6" s="506" t="s">
        <v>418</v>
      </c>
      <c r="F6" s="506" t="s">
        <v>419</v>
      </c>
      <c r="G6" s="506" t="s">
        <v>408</v>
      </c>
      <c r="H6" s="506" t="s">
        <v>420</v>
      </c>
      <c r="I6" s="506" t="s">
        <v>421</v>
      </c>
      <c r="J6" s="506" t="s">
        <v>422</v>
      </c>
      <c r="K6" s="506" t="s">
        <v>423</v>
      </c>
      <c r="L6" s="506" t="s">
        <v>424</v>
      </c>
      <c r="M6" s="506" t="s">
        <v>425</v>
      </c>
      <c r="N6" s="506" t="s">
        <v>426</v>
      </c>
      <c r="O6" s="506" t="s">
        <v>427</v>
      </c>
      <c r="P6" s="506" t="s">
        <v>428</v>
      </c>
      <c r="Q6" s="506" t="s">
        <v>409</v>
      </c>
      <c r="R6" s="506" t="s">
        <v>429</v>
      </c>
      <c r="S6" s="506" t="s">
        <v>431</v>
      </c>
      <c r="T6" s="506" t="s">
        <v>433</v>
      </c>
      <c r="U6" s="506" t="s">
        <v>438</v>
      </c>
      <c r="V6" s="506" t="s">
        <v>437</v>
      </c>
      <c r="W6" s="509" t="s">
        <v>252</v>
      </c>
    </row>
    <row r="7" spans="1:23" s="4" customFormat="1" ht="15" customHeight="1" x14ac:dyDescent="0.2">
      <c r="A7" s="118" t="s">
        <v>25</v>
      </c>
      <c r="B7" s="507"/>
      <c r="C7" s="507"/>
      <c r="D7" s="507"/>
      <c r="E7" s="507"/>
      <c r="F7" s="507"/>
      <c r="G7" s="507"/>
      <c r="H7" s="507"/>
      <c r="I7" s="507"/>
      <c r="J7" s="507"/>
      <c r="K7" s="507"/>
      <c r="L7" s="507"/>
      <c r="M7" s="507"/>
      <c r="N7" s="507"/>
      <c r="O7" s="507"/>
      <c r="P7" s="507"/>
      <c r="Q7" s="507"/>
      <c r="R7" s="507"/>
      <c r="S7" s="507"/>
      <c r="T7" s="507"/>
      <c r="U7" s="507"/>
      <c r="V7" s="507"/>
      <c r="W7" s="510"/>
    </row>
    <row r="8" spans="1:23" s="4" customFormat="1" ht="24" customHeight="1" x14ac:dyDescent="0.2">
      <c r="A8" s="119"/>
      <c r="B8" s="508"/>
      <c r="C8" s="508"/>
      <c r="D8" s="508"/>
      <c r="E8" s="508"/>
      <c r="F8" s="508"/>
      <c r="G8" s="508"/>
      <c r="H8" s="508"/>
      <c r="I8" s="508"/>
      <c r="J8" s="508"/>
      <c r="K8" s="508"/>
      <c r="L8" s="508"/>
      <c r="M8" s="508"/>
      <c r="N8" s="508"/>
      <c r="O8" s="508"/>
      <c r="P8" s="508"/>
      <c r="Q8" s="508"/>
      <c r="R8" s="508"/>
      <c r="S8" s="508"/>
      <c r="T8" s="508"/>
      <c r="U8" s="508"/>
      <c r="V8" s="508"/>
      <c r="W8" s="511"/>
    </row>
    <row r="9" spans="1:23" s="4" customFormat="1" ht="22.5" customHeight="1" x14ac:dyDescent="0.2">
      <c r="A9" s="120" t="s">
        <v>29</v>
      </c>
      <c r="B9" s="126">
        <v>1400</v>
      </c>
      <c r="C9" s="126">
        <v>43</v>
      </c>
      <c r="D9" s="126">
        <v>674</v>
      </c>
      <c r="E9" s="126">
        <v>8</v>
      </c>
      <c r="F9" s="126">
        <v>84</v>
      </c>
      <c r="G9" s="126">
        <v>941</v>
      </c>
      <c r="H9" s="126">
        <v>3268</v>
      </c>
      <c r="I9" s="126">
        <v>1191</v>
      </c>
      <c r="J9" s="126">
        <v>1250</v>
      </c>
      <c r="K9" s="126">
        <v>82</v>
      </c>
      <c r="L9" s="126">
        <v>29</v>
      </c>
      <c r="M9" s="126">
        <v>102</v>
      </c>
      <c r="N9" s="126">
        <v>449</v>
      </c>
      <c r="O9" s="126">
        <v>423</v>
      </c>
      <c r="P9" s="126">
        <v>7</v>
      </c>
      <c r="Q9" s="126">
        <v>127</v>
      </c>
      <c r="R9" s="126">
        <v>336</v>
      </c>
      <c r="S9" s="126">
        <v>58</v>
      </c>
      <c r="T9" s="126">
        <v>638</v>
      </c>
      <c r="U9" s="126">
        <v>1185</v>
      </c>
      <c r="V9" s="126">
        <v>1</v>
      </c>
      <c r="W9" s="127">
        <v>12296</v>
      </c>
    </row>
    <row r="10" spans="1:23" s="4" customFormat="1" ht="22.5" customHeight="1" x14ac:dyDescent="0.2">
      <c r="A10" s="122" t="s">
        <v>30</v>
      </c>
      <c r="B10" s="126">
        <v>216</v>
      </c>
      <c r="C10" s="126">
        <v>67</v>
      </c>
      <c r="D10" s="126">
        <v>1288</v>
      </c>
      <c r="E10" s="126">
        <v>48</v>
      </c>
      <c r="F10" s="126">
        <v>91</v>
      </c>
      <c r="G10" s="126">
        <v>1629</v>
      </c>
      <c r="H10" s="126">
        <v>7089</v>
      </c>
      <c r="I10" s="126">
        <v>1794</v>
      </c>
      <c r="J10" s="126">
        <v>2238</v>
      </c>
      <c r="K10" s="126">
        <v>168</v>
      </c>
      <c r="L10" s="126">
        <v>135</v>
      </c>
      <c r="M10" s="126">
        <v>473</v>
      </c>
      <c r="N10" s="126">
        <v>674</v>
      </c>
      <c r="O10" s="126">
        <v>915</v>
      </c>
      <c r="P10" s="126">
        <v>41</v>
      </c>
      <c r="Q10" s="126">
        <v>455</v>
      </c>
      <c r="R10" s="126">
        <v>3797</v>
      </c>
      <c r="S10" s="126">
        <v>206</v>
      </c>
      <c r="T10" s="126">
        <v>1302</v>
      </c>
      <c r="U10" s="126">
        <v>1356</v>
      </c>
      <c r="V10" s="126">
        <v>12</v>
      </c>
      <c r="W10" s="128">
        <v>23994</v>
      </c>
    </row>
    <row r="11" spans="1:23" s="4" customFormat="1" ht="22.5" customHeight="1" x14ac:dyDescent="0.2">
      <c r="A11" s="122" t="s">
        <v>31</v>
      </c>
      <c r="B11" s="126">
        <v>193</v>
      </c>
      <c r="C11" s="126">
        <v>4496</v>
      </c>
      <c r="D11" s="126">
        <v>2361</v>
      </c>
      <c r="E11" s="126">
        <v>17</v>
      </c>
      <c r="F11" s="126">
        <v>181</v>
      </c>
      <c r="G11" s="126">
        <v>3174</v>
      </c>
      <c r="H11" s="126">
        <v>5717</v>
      </c>
      <c r="I11" s="126">
        <v>3553</v>
      </c>
      <c r="J11" s="126">
        <v>3978</v>
      </c>
      <c r="K11" s="126">
        <v>210</v>
      </c>
      <c r="L11" s="126">
        <v>197</v>
      </c>
      <c r="M11" s="126">
        <v>375</v>
      </c>
      <c r="N11" s="126">
        <v>1556</v>
      </c>
      <c r="O11" s="126">
        <v>1974</v>
      </c>
      <c r="P11" s="126">
        <v>15</v>
      </c>
      <c r="Q11" s="126">
        <v>630</v>
      </c>
      <c r="R11" s="126">
        <v>1310</v>
      </c>
      <c r="S11" s="126">
        <v>277</v>
      </c>
      <c r="T11" s="126">
        <v>2403</v>
      </c>
      <c r="U11" s="126">
        <v>2436</v>
      </c>
      <c r="V11" s="126">
        <v>8</v>
      </c>
      <c r="W11" s="128">
        <v>35061</v>
      </c>
    </row>
    <row r="12" spans="1:23" s="4" customFormat="1" ht="22.5" customHeight="1" x14ac:dyDescent="0.2">
      <c r="A12" s="122" t="s">
        <v>32</v>
      </c>
      <c r="B12" s="126">
        <v>1083</v>
      </c>
      <c r="C12" s="126">
        <v>2310</v>
      </c>
      <c r="D12" s="126">
        <v>856</v>
      </c>
      <c r="E12" s="126">
        <v>13</v>
      </c>
      <c r="F12" s="126">
        <v>125</v>
      </c>
      <c r="G12" s="126">
        <v>915</v>
      </c>
      <c r="H12" s="126">
        <v>2837</v>
      </c>
      <c r="I12" s="126">
        <v>1107</v>
      </c>
      <c r="J12" s="126">
        <v>1667</v>
      </c>
      <c r="K12" s="126">
        <v>98</v>
      </c>
      <c r="L12" s="126">
        <v>42</v>
      </c>
      <c r="M12" s="126">
        <v>117</v>
      </c>
      <c r="N12" s="126">
        <v>453</v>
      </c>
      <c r="O12" s="126">
        <v>590</v>
      </c>
      <c r="P12" s="126">
        <v>2</v>
      </c>
      <c r="Q12" s="126">
        <v>4409</v>
      </c>
      <c r="R12" s="126">
        <v>410</v>
      </c>
      <c r="S12" s="126">
        <v>138</v>
      </c>
      <c r="T12" s="126">
        <v>755</v>
      </c>
      <c r="U12" s="126">
        <v>913</v>
      </c>
      <c r="V12" s="126">
        <v>1</v>
      </c>
      <c r="W12" s="128">
        <v>18841</v>
      </c>
    </row>
    <row r="13" spans="1:23" s="4" customFormat="1" ht="22.5" customHeight="1" x14ac:dyDescent="0.2">
      <c r="A13" s="122" t="s">
        <v>33</v>
      </c>
      <c r="B13" s="126">
        <v>4220</v>
      </c>
      <c r="C13" s="126">
        <v>878</v>
      </c>
      <c r="D13" s="126">
        <v>2053</v>
      </c>
      <c r="E13" s="126">
        <v>29</v>
      </c>
      <c r="F13" s="126">
        <v>335</v>
      </c>
      <c r="G13" s="126">
        <v>2702</v>
      </c>
      <c r="H13" s="126">
        <v>7538</v>
      </c>
      <c r="I13" s="126">
        <v>2535</v>
      </c>
      <c r="J13" s="126">
        <v>4209</v>
      </c>
      <c r="K13" s="126">
        <v>251</v>
      </c>
      <c r="L13" s="126">
        <v>203</v>
      </c>
      <c r="M13" s="126">
        <v>616</v>
      </c>
      <c r="N13" s="126">
        <v>1615</v>
      </c>
      <c r="O13" s="126">
        <v>1213</v>
      </c>
      <c r="P13" s="126">
        <v>30</v>
      </c>
      <c r="Q13" s="126">
        <v>910</v>
      </c>
      <c r="R13" s="126">
        <v>1349</v>
      </c>
      <c r="S13" s="126">
        <v>211</v>
      </c>
      <c r="T13" s="126">
        <v>2135</v>
      </c>
      <c r="U13" s="126">
        <v>2943</v>
      </c>
      <c r="V13" s="126">
        <v>28</v>
      </c>
      <c r="W13" s="128">
        <v>36003</v>
      </c>
    </row>
    <row r="14" spans="1:23" s="4" customFormat="1" ht="22.5" customHeight="1" x14ac:dyDescent="0.2">
      <c r="A14" s="122" t="s">
        <v>34</v>
      </c>
      <c r="B14" s="126">
        <v>6907</v>
      </c>
      <c r="C14" s="126">
        <v>1762</v>
      </c>
      <c r="D14" s="126">
        <v>5098</v>
      </c>
      <c r="E14" s="126">
        <v>77</v>
      </c>
      <c r="F14" s="126">
        <v>476</v>
      </c>
      <c r="G14" s="126">
        <v>6319</v>
      </c>
      <c r="H14" s="126">
        <v>19323</v>
      </c>
      <c r="I14" s="126">
        <v>7425</v>
      </c>
      <c r="J14" s="126">
        <v>9468</v>
      </c>
      <c r="K14" s="126">
        <v>841</v>
      </c>
      <c r="L14" s="126">
        <v>1162</v>
      </c>
      <c r="M14" s="126">
        <v>1608</v>
      </c>
      <c r="N14" s="126">
        <v>4355</v>
      </c>
      <c r="O14" s="126">
        <v>2890</v>
      </c>
      <c r="P14" s="126">
        <v>3896</v>
      </c>
      <c r="Q14" s="126">
        <v>2415</v>
      </c>
      <c r="R14" s="126">
        <v>3296</v>
      </c>
      <c r="S14" s="126">
        <v>861</v>
      </c>
      <c r="T14" s="126">
        <v>6512</v>
      </c>
      <c r="U14" s="126">
        <v>11628</v>
      </c>
      <c r="V14" s="126">
        <v>30</v>
      </c>
      <c r="W14" s="128">
        <v>96349</v>
      </c>
    </row>
    <row r="15" spans="1:23" s="4" customFormat="1" ht="22.5" customHeight="1" x14ac:dyDescent="0.2">
      <c r="A15" s="122" t="s">
        <v>99</v>
      </c>
      <c r="B15" s="126">
        <v>11411</v>
      </c>
      <c r="C15" s="126">
        <v>4006</v>
      </c>
      <c r="D15" s="126">
        <v>3154</v>
      </c>
      <c r="E15" s="126">
        <v>43</v>
      </c>
      <c r="F15" s="126">
        <v>546</v>
      </c>
      <c r="G15" s="126">
        <v>2954</v>
      </c>
      <c r="H15" s="126">
        <v>9944</v>
      </c>
      <c r="I15" s="126">
        <v>3381</v>
      </c>
      <c r="J15" s="126">
        <v>3452</v>
      </c>
      <c r="K15" s="126">
        <v>402</v>
      </c>
      <c r="L15" s="126">
        <v>234</v>
      </c>
      <c r="M15" s="126">
        <v>403</v>
      </c>
      <c r="N15" s="126">
        <v>1644</v>
      </c>
      <c r="O15" s="126">
        <v>1475</v>
      </c>
      <c r="P15" s="126">
        <v>36</v>
      </c>
      <c r="Q15" s="126">
        <v>1298</v>
      </c>
      <c r="R15" s="126">
        <v>1801</v>
      </c>
      <c r="S15" s="126">
        <v>348</v>
      </c>
      <c r="T15" s="126">
        <v>1927</v>
      </c>
      <c r="U15" s="126">
        <v>5928</v>
      </c>
      <c r="V15" s="126">
        <v>5</v>
      </c>
      <c r="W15" s="128">
        <v>54392</v>
      </c>
    </row>
    <row r="16" spans="1:23" s="4" customFormat="1" ht="22.5" customHeight="1" x14ac:dyDescent="0.2">
      <c r="A16" s="122" t="s">
        <v>36</v>
      </c>
      <c r="B16" s="126">
        <v>9439</v>
      </c>
      <c r="C16" s="126">
        <v>90</v>
      </c>
      <c r="D16" s="126">
        <v>3493</v>
      </c>
      <c r="E16" s="126">
        <v>84</v>
      </c>
      <c r="F16" s="126">
        <v>509</v>
      </c>
      <c r="G16" s="126">
        <v>4359</v>
      </c>
      <c r="H16" s="126">
        <v>11854</v>
      </c>
      <c r="I16" s="126">
        <v>4834</v>
      </c>
      <c r="J16" s="126">
        <v>3858</v>
      </c>
      <c r="K16" s="126">
        <v>444</v>
      </c>
      <c r="L16" s="126">
        <v>385</v>
      </c>
      <c r="M16" s="126">
        <v>451</v>
      </c>
      <c r="N16" s="126">
        <v>2119</v>
      </c>
      <c r="O16" s="126">
        <v>1750</v>
      </c>
      <c r="P16" s="126">
        <v>49</v>
      </c>
      <c r="Q16" s="126">
        <v>898</v>
      </c>
      <c r="R16" s="126">
        <v>11979</v>
      </c>
      <c r="S16" s="126">
        <v>383</v>
      </c>
      <c r="T16" s="126">
        <v>2036</v>
      </c>
      <c r="U16" s="126">
        <v>5973</v>
      </c>
      <c r="V16" s="126">
        <v>2</v>
      </c>
      <c r="W16" s="128">
        <v>64989</v>
      </c>
    </row>
    <row r="17" spans="1:23" s="4" customFormat="1" ht="22.5" customHeight="1" x14ac:dyDescent="0.2">
      <c r="A17" s="122" t="s">
        <v>410</v>
      </c>
      <c r="B17" s="126">
        <v>3869</v>
      </c>
      <c r="C17" s="126">
        <v>39</v>
      </c>
      <c r="D17" s="126">
        <v>1493</v>
      </c>
      <c r="E17" s="126">
        <v>9</v>
      </c>
      <c r="F17" s="126">
        <v>420</v>
      </c>
      <c r="G17" s="126">
        <v>1650</v>
      </c>
      <c r="H17" s="126">
        <v>5538</v>
      </c>
      <c r="I17" s="126">
        <v>2040</v>
      </c>
      <c r="J17" s="126">
        <v>1825</v>
      </c>
      <c r="K17" s="126">
        <v>198</v>
      </c>
      <c r="L17" s="126">
        <v>162</v>
      </c>
      <c r="M17" s="126">
        <v>206</v>
      </c>
      <c r="N17" s="126">
        <v>756</v>
      </c>
      <c r="O17" s="126">
        <v>612</v>
      </c>
      <c r="P17" s="126">
        <v>3</v>
      </c>
      <c r="Q17" s="126">
        <v>204</v>
      </c>
      <c r="R17" s="126">
        <v>638</v>
      </c>
      <c r="S17" s="126">
        <v>257</v>
      </c>
      <c r="T17" s="126">
        <v>1153</v>
      </c>
      <c r="U17" s="126">
        <v>2436</v>
      </c>
      <c r="V17" s="126">
        <v>14</v>
      </c>
      <c r="W17" s="128">
        <v>23522</v>
      </c>
    </row>
    <row r="18" spans="1:23" s="4" customFormat="1" ht="22.5" customHeight="1" x14ac:dyDescent="0.2">
      <c r="A18" s="122" t="s">
        <v>37</v>
      </c>
      <c r="B18" s="126">
        <v>3803</v>
      </c>
      <c r="C18" s="126">
        <v>187</v>
      </c>
      <c r="D18" s="126">
        <v>5384</v>
      </c>
      <c r="E18" s="126">
        <v>95</v>
      </c>
      <c r="F18" s="126">
        <v>418</v>
      </c>
      <c r="G18" s="126">
        <v>5272</v>
      </c>
      <c r="H18" s="126">
        <v>15702</v>
      </c>
      <c r="I18" s="126">
        <v>6576</v>
      </c>
      <c r="J18" s="126">
        <v>5237</v>
      </c>
      <c r="K18" s="126">
        <v>568</v>
      </c>
      <c r="L18" s="126">
        <v>486</v>
      </c>
      <c r="M18" s="126">
        <v>1208</v>
      </c>
      <c r="N18" s="126">
        <v>3140</v>
      </c>
      <c r="O18" s="126">
        <v>3030</v>
      </c>
      <c r="P18" s="126">
        <v>17836</v>
      </c>
      <c r="Q18" s="126">
        <v>1792</v>
      </c>
      <c r="R18" s="126">
        <v>3134</v>
      </c>
      <c r="S18" s="126">
        <v>421</v>
      </c>
      <c r="T18" s="126">
        <v>4013</v>
      </c>
      <c r="U18" s="126">
        <v>6807</v>
      </c>
      <c r="V18" s="126">
        <v>23</v>
      </c>
      <c r="W18" s="128">
        <v>85132</v>
      </c>
    </row>
    <row r="19" spans="1:23" s="4" customFormat="1" ht="22.5" customHeight="1" x14ac:dyDescent="0.2">
      <c r="A19" s="122" t="s">
        <v>38</v>
      </c>
      <c r="B19" s="126">
        <v>4613</v>
      </c>
      <c r="C19" s="126">
        <v>58</v>
      </c>
      <c r="D19" s="126">
        <v>3643</v>
      </c>
      <c r="E19" s="126">
        <v>27</v>
      </c>
      <c r="F19" s="126">
        <v>494</v>
      </c>
      <c r="G19" s="126">
        <v>4229</v>
      </c>
      <c r="H19" s="126">
        <v>10752</v>
      </c>
      <c r="I19" s="126">
        <v>3701</v>
      </c>
      <c r="J19" s="126">
        <v>4783</v>
      </c>
      <c r="K19" s="126">
        <v>477</v>
      </c>
      <c r="L19" s="126">
        <v>255</v>
      </c>
      <c r="M19" s="126">
        <v>593</v>
      </c>
      <c r="N19" s="126">
        <v>1818</v>
      </c>
      <c r="O19" s="126">
        <v>1498</v>
      </c>
      <c r="P19" s="126">
        <v>6</v>
      </c>
      <c r="Q19" s="126">
        <v>1898</v>
      </c>
      <c r="R19" s="126">
        <v>15354</v>
      </c>
      <c r="S19" s="126">
        <v>266</v>
      </c>
      <c r="T19" s="126">
        <v>2146</v>
      </c>
      <c r="U19" s="126">
        <v>4576</v>
      </c>
      <c r="V19" s="126">
        <v>6</v>
      </c>
      <c r="W19" s="128">
        <v>61193</v>
      </c>
    </row>
    <row r="20" spans="1:23" s="4" customFormat="1" ht="22.5" customHeight="1" x14ac:dyDescent="0.2">
      <c r="A20" s="122" t="s">
        <v>39</v>
      </c>
      <c r="B20" s="126">
        <v>1983</v>
      </c>
      <c r="C20" s="126">
        <v>50</v>
      </c>
      <c r="D20" s="126">
        <v>1612</v>
      </c>
      <c r="E20" s="126">
        <v>16</v>
      </c>
      <c r="F20" s="126">
        <v>259</v>
      </c>
      <c r="G20" s="126">
        <v>1821</v>
      </c>
      <c r="H20" s="126">
        <v>4186</v>
      </c>
      <c r="I20" s="126">
        <v>1437</v>
      </c>
      <c r="J20" s="126">
        <v>2189</v>
      </c>
      <c r="K20" s="126">
        <v>167</v>
      </c>
      <c r="L20" s="126">
        <v>118</v>
      </c>
      <c r="M20" s="126">
        <v>244</v>
      </c>
      <c r="N20" s="126">
        <v>651</v>
      </c>
      <c r="O20" s="126">
        <v>519</v>
      </c>
      <c r="P20" s="126">
        <v>11</v>
      </c>
      <c r="Q20" s="126">
        <v>623</v>
      </c>
      <c r="R20" s="126">
        <v>5482</v>
      </c>
      <c r="S20" s="126">
        <v>132</v>
      </c>
      <c r="T20" s="126">
        <v>758</v>
      </c>
      <c r="U20" s="126">
        <v>1955</v>
      </c>
      <c r="V20" s="126">
        <v>8</v>
      </c>
      <c r="W20" s="128">
        <v>24221</v>
      </c>
    </row>
    <row r="21" spans="1:23" s="4" customFormat="1" ht="22.5" customHeight="1" x14ac:dyDescent="0.2">
      <c r="A21" s="123" t="s">
        <v>40</v>
      </c>
      <c r="B21" s="126">
        <v>4761</v>
      </c>
      <c r="C21" s="126">
        <v>67</v>
      </c>
      <c r="D21" s="126">
        <v>3169</v>
      </c>
      <c r="E21" s="126">
        <v>64</v>
      </c>
      <c r="F21" s="126">
        <v>411</v>
      </c>
      <c r="G21" s="126">
        <v>4630</v>
      </c>
      <c r="H21" s="126">
        <v>9636</v>
      </c>
      <c r="I21" s="126">
        <v>3876</v>
      </c>
      <c r="J21" s="126">
        <v>4125</v>
      </c>
      <c r="K21" s="126">
        <v>346</v>
      </c>
      <c r="L21" s="126">
        <v>324</v>
      </c>
      <c r="M21" s="126">
        <v>731</v>
      </c>
      <c r="N21" s="126">
        <v>1992</v>
      </c>
      <c r="O21" s="126">
        <v>1979</v>
      </c>
      <c r="P21" s="126">
        <v>12</v>
      </c>
      <c r="Q21" s="126">
        <v>946</v>
      </c>
      <c r="R21" s="126">
        <v>6750</v>
      </c>
      <c r="S21" s="126">
        <v>307</v>
      </c>
      <c r="T21" s="126">
        <v>1741</v>
      </c>
      <c r="U21" s="126">
        <v>4232</v>
      </c>
      <c r="V21" s="126">
        <v>4</v>
      </c>
      <c r="W21" s="128">
        <v>50103</v>
      </c>
    </row>
    <row r="22" spans="1:23" s="4" customFormat="1" ht="22.5" customHeight="1" x14ac:dyDescent="0.2">
      <c r="A22" s="123" t="s">
        <v>41</v>
      </c>
      <c r="B22" s="126">
        <v>619</v>
      </c>
      <c r="C22" s="126">
        <v>9</v>
      </c>
      <c r="D22" s="126">
        <v>361</v>
      </c>
      <c r="E22" s="126">
        <v>3</v>
      </c>
      <c r="F22" s="126">
        <v>67</v>
      </c>
      <c r="G22" s="126">
        <v>708</v>
      </c>
      <c r="H22" s="126">
        <v>1471</v>
      </c>
      <c r="I22" s="126">
        <v>594</v>
      </c>
      <c r="J22" s="126">
        <v>902</v>
      </c>
      <c r="K22" s="126">
        <v>48</v>
      </c>
      <c r="L22" s="126">
        <v>33</v>
      </c>
      <c r="M22" s="126">
        <v>82</v>
      </c>
      <c r="N22" s="126">
        <v>172</v>
      </c>
      <c r="O22" s="126">
        <v>267</v>
      </c>
      <c r="P22" s="126">
        <v>1</v>
      </c>
      <c r="Q22" s="126">
        <v>60</v>
      </c>
      <c r="R22" s="126">
        <v>84</v>
      </c>
      <c r="S22" s="126">
        <v>53</v>
      </c>
      <c r="T22" s="126">
        <v>172</v>
      </c>
      <c r="U22" s="126">
        <v>533</v>
      </c>
      <c r="V22" s="126">
        <v>8</v>
      </c>
      <c r="W22" s="128">
        <v>6247</v>
      </c>
    </row>
    <row r="23" spans="1:23" s="4" customFormat="1" ht="22.5" customHeight="1" x14ac:dyDescent="0.2">
      <c r="A23" s="122" t="s">
        <v>42</v>
      </c>
      <c r="B23" s="126">
        <v>600</v>
      </c>
      <c r="C23" s="126">
        <v>25</v>
      </c>
      <c r="D23" s="126">
        <v>680</v>
      </c>
      <c r="E23" s="126">
        <v>10</v>
      </c>
      <c r="F23" s="126">
        <v>36</v>
      </c>
      <c r="G23" s="126">
        <v>970</v>
      </c>
      <c r="H23" s="126">
        <v>2198</v>
      </c>
      <c r="I23" s="126">
        <v>1091</v>
      </c>
      <c r="J23" s="126">
        <v>1313</v>
      </c>
      <c r="K23" s="126">
        <v>114</v>
      </c>
      <c r="L23" s="126">
        <v>95</v>
      </c>
      <c r="M23" s="126">
        <v>182</v>
      </c>
      <c r="N23" s="126">
        <v>362</v>
      </c>
      <c r="O23" s="126">
        <v>523</v>
      </c>
      <c r="P23" s="126">
        <v>0</v>
      </c>
      <c r="Q23" s="126">
        <v>113</v>
      </c>
      <c r="R23" s="126">
        <v>245</v>
      </c>
      <c r="S23" s="126">
        <v>62</v>
      </c>
      <c r="T23" s="126">
        <v>298</v>
      </c>
      <c r="U23" s="126">
        <v>934</v>
      </c>
      <c r="V23" s="126">
        <v>2</v>
      </c>
      <c r="W23" s="128">
        <v>9853</v>
      </c>
    </row>
    <row r="24" spans="1:23" s="4" customFormat="1" ht="22.5" customHeight="1" x14ac:dyDescent="0.2">
      <c r="A24" s="122" t="s">
        <v>43</v>
      </c>
      <c r="B24" s="126">
        <v>9897</v>
      </c>
      <c r="C24" s="126">
        <v>461</v>
      </c>
      <c r="D24" s="126">
        <v>21673</v>
      </c>
      <c r="E24" s="126">
        <v>347</v>
      </c>
      <c r="F24" s="126">
        <v>758</v>
      </c>
      <c r="G24" s="126">
        <v>20617</v>
      </c>
      <c r="H24" s="126">
        <v>77353</v>
      </c>
      <c r="I24" s="126">
        <v>21271</v>
      </c>
      <c r="J24" s="126">
        <v>17824</v>
      </c>
      <c r="K24" s="126">
        <v>9281</v>
      </c>
      <c r="L24" s="126">
        <v>10187</v>
      </c>
      <c r="M24" s="126">
        <v>7092</v>
      </c>
      <c r="N24" s="126">
        <v>28485</v>
      </c>
      <c r="O24" s="126">
        <v>14546</v>
      </c>
      <c r="P24" s="126">
        <v>8565</v>
      </c>
      <c r="Q24" s="126">
        <v>15064</v>
      </c>
      <c r="R24" s="126">
        <v>46525</v>
      </c>
      <c r="S24" s="126">
        <v>2689</v>
      </c>
      <c r="T24" s="126">
        <v>22528</v>
      </c>
      <c r="U24" s="126">
        <v>82025</v>
      </c>
      <c r="V24" s="126">
        <v>184</v>
      </c>
      <c r="W24" s="128">
        <v>417372</v>
      </c>
    </row>
    <row r="25" spans="1:23" s="4" customFormat="1" ht="19.5" customHeight="1" thickBot="1" x14ac:dyDescent="0.25">
      <c r="A25" s="124" t="s">
        <v>0</v>
      </c>
      <c r="B25" s="129">
        <v>65014</v>
      </c>
      <c r="C25" s="129">
        <v>14548</v>
      </c>
      <c r="D25" s="129">
        <v>56992</v>
      </c>
      <c r="E25" s="129">
        <v>890</v>
      </c>
      <c r="F25" s="129">
        <v>5210</v>
      </c>
      <c r="G25" s="129">
        <v>62890</v>
      </c>
      <c r="H25" s="129">
        <v>194406</v>
      </c>
      <c r="I25" s="129">
        <v>66406</v>
      </c>
      <c r="J25" s="129">
        <v>68318</v>
      </c>
      <c r="K25" s="130">
        <v>13695</v>
      </c>
      <c r="L25" s="131">
        <v>14047</v>
      </c>
      <c r="M25" s="131">
        <v>14483</v>
      </c>
      <c r="N25" s="131">
        <v>50241</v>
      </c>
      <c r="O25" s="131">
        <v>34204</v>
      </c>
      <c r="P25" s="131">
        <v>30510</v>
      </c>
      <c r="Q25" s="131">
        <v>31842</v>
      </c>
      <c r="R25" s="131">
        <v>102490</v>
      </c>
      <c r="S25" s="131">
        <v>6669</v>
      </c>
      <c r="T25" s="131">
        <v>50517</v>
      </c>
      <c r="U25" s="131">
        <v>135860</v>
      </c>
      <c r="V25" s="131">
        <v>336</v>
      </c>
      <c r="W25" s="131">
        <v>1019568</v>
      </c>
    </row>
    <row r="26" spans="1:23" ht="14.25" customHeight="1" thickTop="1" x14ac:dyDescent="0.2">
      <c r="A26" s="47" t="s">
        <v>205</v>
      </c>
    </row>
    <row r="27" spans="1:23" x14ac:dyDescent="0.2">
      <c r="A27" s="24" t="s">
        <v>312</v>
      </c>
    </row>
  </sheetData>
  <mergeCells count="24">
    <mergeCell ref="W6:W8"/>
    <mergeCell ref="M6:M8"/>
    <mergeCell ref="O6:O8"/>
    <mergeCell ref="C6:C8"/>
    <mergeCell ref="N6:N8"/>
    <mergeCell ref="S6:S8"/>
    <mergeCell ref="P6:P8"/>
    <mergeCell ref="Q6:Q8"/>
    <mergeCell ref="A2:W2"/>
    <mergeCell ref="B6:B8"/>
    <mergeCell ref="D6:D8"/>
    <mergeCell ref="E6:E8"/>
    <mergeCell ref="H6:H8"/>
    <mergeCell ref="I6:I8"/>
    <mergeCell ref="F6:F8"/>
    <mergeCell ref="G6:G8"/>
    <mergeCell ref="J6:J8"/>
    <mergeCell ref="K6:K8"/>
    <mergeCell ref="A4:W4"/>
    <mergeCell ref="R6:R8"/>
    <mergeCell ref="L6:L8"/>
    <mergeCell ref="T6:T8"/>
    <mergeCell ref="U6:U8"/>
    <mergeCell ref="V6:V8"/>
  </mergeCells>
  <pageMargins left="0.7" right="0.7" top="0.75" bottom="0.75" header="0.3" footer="0.3"/>
  <pageSetup paperSize="281" scale="48" orientation="landscape"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3300"/>
    <pageSetUpPr fitToPage="1"/>
  </sheetPr>
  <dimension ref="A1:W38"/>
  <sheetViews>
    <sheetView showGridLines="0" zoomScale="70" zoomScaleNormal="70" workbookViewId="0"/>
  </sheetViews>
  <sheetFormatPr baseColWidth="10" defaultRowHeight="15.75" x14ac:dyDescent="0.25"/>
  <cols>
    <col min="1" max="1" width="14.42578125" style="107" customWidth="1"/>
    <col min="2" max="2" width="19.28515625" style="107" customWidth="1"/>
    <col min="3" max="3" width="9.7109375" style="107" bestFit="1" customWidth="1"/>
    <col min="4" max="4" width="14.42578125" style="107" customWidth="1"/>
    <col min="5" max="5" width="19.28515625" style="107" customWidth="1"/>
    <col min="6" max="6" width="16.42578125" style="107" customWidth="1"/>
    <col min="7" max="7" width="17.140625" style="107" bestFit="1" customWidth="1"/>
    <col min="8" max="8" width="15.5703125" style="107" customWidth="1"/>
    <col min="9" max="9" width="17.5703125" style="107" customWidth="1"/>
    <col min="10" max="11" width="18" style="107" customWidth="1"/>
    <col min="12" max="12" width="15.28515625" style="107" customWidth="1"/>
    <col min="13" max="13" width="17.5703125" style="107" customWidth="1"/>
    <col min="14" max="14" width="14.28515625" style="107" customWidth="1"/>
    <col min="15" max="15" width="12.7109375" style="107" customWidth="1"/>
    <col min="16" max="16" width="17.140625" style="107" customWidth="1"/>
    <col min="17" max="17" width="15" style="107" customWidth="1"/>
    <col min="18" max="22" width="14.42578125" style="107" customWidth="1"/>
    <col min="23" max="23" width="17.140625" style="107" customWidth="1"/>
    <col min="24" max="16384" width="11.42578125" style="107"/>
  </cols>
  <sheetData>
    <row r="1" spans="1:23" x14ac:dyDescent="0.25">
      <c r="A1" s="49" t="str">
        <f>'Cuadro 1'!A3</f>
        <v>MARZO</v>
      </c>
    </row>
    <row r="2" spans="1:23" ht="18" customHeight="1" x14ac:dyDescent="0.25">
      <c r="A2" s="497" t="s">
        <v>53</v>
      </c>
      <c r="B2" s="480"/>
      <c r="C2" s="480"/>
      <c r="D2" s="480"/>
      <c r="E2" s="480"/>
      <c r="F2" s="480"/>
      <c r="G2" s="480"/>
      <c r="H2" s="480"/>
      <c r="I2" s="480"/>
      <c r="J2" s="480"/>
      <c r="K2" s="480"/>
      <c r="L2" s="480"/>
      <c r="M2" s="480"/>
      <c r="N2" s="480"/>
      <c r="O2" s="480"/>
      <c r="P2" s="480"/>
      <c r="Q2" s="480"/>
      <c r="R2" s="480"/>
      <c r="S2" s="480"/>
      <c r="T2" s="480"/>
      <c r="U2" s="480"/>
      <c r="V2" s="480"/>
      <c r="W2" s="480"/>
    </row>
    <row r="3" spans="1:23" x14ac:dyDescent="0.25">
      <c r="A3" s="6"/>
      <c r="B3" s="108"/>
      <c r="C3" s="108"/>
      <c r="D3" s="108"/>
      <c r="E3" s="108"/>
      <c r="F3" s="108"/>
      <c r="G3" s="108"/>
      <c r="H3" s="108"/>
      <c r="I3" s="108"/>
      <c r="J3" s="108"/>
      <c r="K3" s="108"/>
    </row>
    <row r="4" spans="1:23" ht="15.75" customHeight="1" x14ac:dyDescent="0.25">
      <c r="A4" s="497" t="s">
        <v>249</v>
      </c>
      <c r="B4" s="497"/>
      <c r="C4" s="497"/>
      <c r="D4" s="497"/>
      <c r="E4" s="497"/>
      <c r="F4" s="497"/>
      <c r="G4" s="497"/>
      <c r="H4" s="497"/>
      <c r="I4" s="497"/>
      <c r="J4" s="497"/>
      <c r="K4" s="497"/>
      <c r="L4" s="480"/>
      <c r="M4" s="480"/>
      <c r="N4" s="480"/>
      <c r="O4" s="480"/>
      <c r="P4" s="480"/>
      <c r="Q4" s="480"/>
      <c r="R4" s="480"/>
      <c r="S4" s="480"/>
      <c r="T4" s="480"/>
      <c r="U4" s="480"/>
      <c r="V4" s="480"/>
      <c r="W4" s="480"/>
    </row>
    <row r="5" spans="1:23" ht="15.75" customHeight="1" x14ac:dyDescent="0.25">
      <c r="A5" s="515" t="s">
        <v>326</v>
      </c>
      <c r="B5" s="516"/>
      <c r="C5" s="516"/>
      <c r="D5" s="516"/>
      <c r="E5" s="516"/>
      <c r="F5" s="516"/>
      <c r="G5" s="516"/>
      <c r="H5" s="516"/>
      <c r="I5" s="516"/>
      <c r="J5" s="516"/>
      <c r="K5" s="516"/>
      <c r="L5" s="516"/>
      <c r="M5" s="516"/>
      <c r="N5" s="516"/>
      <c r="O5" s="516"/>
      <c r="P5" s="516"/>
      <c r="Q5" s="516"/>
      <c r="R5" s="516"/>
      <c r="S5" s="516"/>
      <c r="T5" s="516"/>
      <c r="U5" s="516"/>
      <c r="V5" s="516"/>
      <c r="W5" s="516"/>
    </row>
    <row r="6" spans="1:23" ht="13.5" customHeight="1" thickBot="1" x14ac:dyDescent="0.3"/>
    <row r="7" spans="1:23" s="4" customFormat="1" ht="15" customHeight="1" thickTop="1" x14ac:dyDescent="0.2">
      <c r="A7" s="343"/>
      <c r="B7" s="498" t="s">
        <v>416</v>
      </c>
      <c r="C7" s="498" t="s">
        <v>407</v>
      </c>
      <c r="D7" s="498" t="s">
        <v>417</v>
      </c>
      <c r="E7" s="506" t="s">
        <v>418</v>
      </c>
      <c r="F7" s="506" t="s">
        <v>419</v>
      </c>
      <c r="G7" s="506" t="s">
        <v>408</v>
      </c>
      <c r="H7" s="506" t="s">
        <v>420</v>
      </c>
      <c r="I7" s="506" t="s">
        <v>421</v>
      </c>
      <c r="J7" s="506" t="s">
        <v>422</v>
      </c>
      <c r="K7" s="506" t="s">
        <v>423</v>
      </c>
      <c r="L7" s="506" t="s">
        <v>424</v>
      </c>
      <c r="M7" s="506" t="s">
        <v>425</v>
      </c>
      <c r="N7" s="506" t="s">
        <v>426</v>
      </c>
      <c r="O7" s="506" t="s">
        <v>427</v>
      </c>
      <c r="P7" s="506" t="s">
        <v>428</v>
      </c>
      <c r="Q7" s="506" t="s">
        <v>409</v>
      </c>
      <c r="R7" s="506" t="s">
        <v>429</v>
      </c>
      <c r="S7" s="506" t="s">
        <v>431</v>
      </c>
      <c r="T7" s="506" t="s">
        <v>433</v>
      </c>
      <c r="U7" s="506" t="s">
        <v>438</v>
      </c>
      <c r="V7" s="506" t="s">
        <v>437</v>
      </c>
      <c r="W7" s="512" t="s">
        <v>252</v>
      </c>
    </row>
    <row r="8" spans="1:23" s="4" customFormat="1" ht="15" customHeight="1" x14ac:dyDescent="0.2">
      <c r="A8" s="344" t="s">
        <v>25</v>
      </c>
      <c r="B8" s="499"/>
      <c r="C8" s="499"/>
      <c r="D8" s="499"/>
      <c r="E8" s="507"/>
      <c r="F8" s="507"/>
      <c r="G8" s="507"/>
      <c r="H8" s="507"/>
      <c r="I8" s="507"/>
      <c r="J8" s="507"/>
      <c r="K8" s="507"/>
      <c r="L8" s="507"/>
      <c r="M8" s="507"/>
      <c r="N8" s="507"/>
      <c r="O8" s="507"/>
      <c r="P8" s="507"/>
      <c r="Q8" s="507"/>
      <c r="R8" s="507"/>
      <c r="S8" s="507"/>
      <c r="T8" s="507"/>
      <c r="U8" s="507"/>
      <c r="V8" s="507"/>
      <c r="W8" s="513"/>
    </row>
    <row r="9" spans="1:23" s="4" customFormat="1" ht="24" customHeight="1" x14ac:dyDescent="0.2">
      <c r="A9" s="345"/>
      <c r="B9" s="500"/>
      <c r="C9" s="500"/>
      <c r="D9" s="500"/>
      <c r="E9" s="508"/>
      <c r="F9" s="508"/>
      <c r="G9" s="508"/>
      <c r="H9" s="508"/>
      <c r="I9" s="508"/>
      <c r="J9" s="508"/>
      <c r="K9" s="508"/>
      <c r="L9" s="508"/>
      <c r="M9" s="508"/>
      <c r="N9" s="508"/>
      <c r="O9" s="508"/>
      <c r="P9" s="508"/>
      <c r="Q9" s="508"/>
      <c r="R9" s="508"/>
      <c r="S9" s="508"/>
      <c r="T9" s="508"/>
      <c r="U9" s="508"/>
      <c r="V9" s="508"/>
      <c r="W9" s="514"/>
    </row>
    <row r="10" spans="1:23" s="4" customFormat="1" ht="22.5" x14ac:dyDescent="0.25">
      <c r="A10" s="338" t="s">
        <v>29</v>
      </c>
      <c r="B10" s="286">
        <v>930</v>
      </c>
      <c r="C10" s="286">
        <v>39</v>
      </c>
      <c r="D10" s="286">
        <v>423</v>
      </c>
      <c r="E10" s="11">
        <v>6</v>
      </c>
      <c r="F10" s="11">
        <v>61</v>
      </c>
      <c r="G10" s="11">
        <v>783</v>
      </c>
      <c r="H10" s="11">
        <v>1724</v>
      </c>
      <c r="I10" s="11">
        <v>876</v>
      </c>
      <c r="J10" s="11">
        <v>588</v>
      </c>
      <c r="K10" s="11">
        <v>49</v>
      </c>
      <c r="L10" s="11">
        <v>11</v>
      </c>
      <c r="M10" s="11">
        <v>63</v>
      </c>
      <c r="N10" s="11">
        <v>178</v>
      </c>
      <c r="O10" s="11">
        <v>250</v>
      </c>
      <c r="P10" s="11">
        <v>4</v>
      </c>
      <c r="Q10" s="11">
        <v>36</v>
      </c>
      <c r="R10" s="11">
        <v>87</v>
      </c>
      <c r="S10" s="11">
        <v>30</v>
      </c>
      <c r="T10" s="11">
        <v>355</v>
      </c>
      <c r="U10" s="11">
        <v>161</v>
      </c>
      <c r="V10" s="11">
        <v>1</v>
      </c>
      <c r="W10" s="11">
        <v>6655</v>
      </c>
    </row>
    <row r="11" spans="1:23" s="4" customFormat="1" x14ac:dyDescent="0.25">
      <c r="A11" s="340" t="s">
        <v>30</v>
      </c>
      <c r="B11" s="286">
        <v>146</v>
      </c>
      <c r="C11" s="286">
        <v>57</v>
      </c>
      <c r="D11" s="286">
        <v>861</v>
      </c>
      <c r="E11" s="11">
        <v>12</v>
      </c>
      <c r="F11" s="11">
        <v>53</v>
      </c>
      <c r="G11" s="11">
        <v>1356</v>
      </c>
      <c r="H11" s="11">
        <v>4074</v>
      </c>
      <c r="I11" s="11">
        <v>1372</v>
      </c>
      <c r="J11" s="11">
        <v>984</v>
      </c>
      <c r="K11" s="11">
        <v>105</v>
      </c>
      <c r="L11" s="11">
        <v>82</v>
      </c>
      <c r="M11" s="11">
        <v>226</v>
      </c>
      <c r="N11" s="11">
        <v>292</v>
      </c>
      <c r="O11" s="11">
        <v>635</v>
      </c>
      <c r="P11" s="11">
        <v>24</v>
      </c>
      <c r="Q11" s="11">
        <v>118</v>
      </c>
      <c r="R11" s="11">
        <v>1206</v>
      </c>
      <c r="S11" s="11">
        <v>143</v>
      </c>
      <c r="T11" s="11">
        <v>672</v>
      </c>
      <c r="U11" s="11">
        <v>114</v>
      </c>
      <c r="V11" s="11">
        <v>6</v>
      </c>
      <c r="W11" s="11">
        <v>12538</v>
      </c>
    </row>
    <row r="12" spans="1:23" s="4" customFormat="1" x14ac:dyDescent="0.25">
      <c r="A12" s="340" t="s">
        <v>31</v>
      </c>
      <c r="B12" s="286">
        <v>141</v>
      </c>
      <c r="C12" s="286">
        <v>3994</v>
      </c>
      <c r="D12" s="286">
        <v>1651</v>
      </c>
      <c r="E12" s="11">
        <v>11</v>
      </c>
      <c r="F12" s="11">
        <v>132</v>
      </c>
      <c r="G12" s="11">
        <v>2566</v>
      </c>
      <c r="H12" s="11">
        <v>2988</v>
      </c>
      <c r="I12" s="11">
        <v>2876</v>
      </c>
      <c r="J12" s="11">
        <v>1553</v>
      </c>
      <c r="K12" s="11">
        <v>147</v>
      </c>
      <c r="L12" s="11">
        <v>89</v>
      </c>
      <c r="M12" s="11">
        <v>180</v>
      </c>
      <c r="N12" s="11">
        <v>803</v>
      </c>
      <c r="O12" s="11">
        <v>1113</v>
      </c>
      <c r="P12" s="11">
        <v>9</v>
      </c>
      <c r="Q12" s="11">
        <v>127</v>
      </c>
      <c r="R12" s="11">
        <v>336</v>
      </c>
      <c r="S12" s="11">
        <v>171</v>
      </c>
      <c r="T12" s="11">
        <v>1182</v>
      </c>
      <c r="U12" s="11">
        <v>198</v>
      </c>
      <c r="V12" s="11">
        <v>3</v>
      </c>
      <c r="W12" s="11">
        <v>20270</v>
      </c>
    </row>
    <row r="13" spans="1:23" s="4" customFormat="1" x14ac:dyDescent="0.25">
      <c r="A13" s="340" t="s">
        <v>32</v>
      </c>
      <c r="B13" s="286">
        <v>705</v>
      </c>
      <c r="C13" s="286">
        <v>2113</v>
      </c>
      <c r="D13" s="286">
        <v>591</v>
      </c>
      <c r="E13" s="11">
        <v>4</v>
      </c>
      <c r="F13" s="11">
        <v>90</v>
      </c>
      <c r="G13" s="11">
        <v>773</v>
      </c>
      <c r="H13" s="11">
        <v>1528</v>
      </c>
      <c r="I13" s="11">
        <v>890</v>
      </c>
      <c r="J13" s="11">
        <v>657</v>
      </c>
      <c r="K13" s="11">
        <v>48</v>
      </c>
      <c r="L13" s="11">
        <v>25</v>
      </c>
      <c r="M13" s="11">
        <v>61</v>
      </c>
      <c r="N13" s="11">
        <v>189</v>
      </c>
      <c r="O13" s="11">
        <v>364</v>
      </c>
      <c r="P13" s="11">
        <v>0</v>
      </c>
      <c r="Q13" s="11">
        <v>1163</v>
      </c>
      <c r="R13" s="11">
        <v>102</v>
      </c>
      <c r="S13" s="11">
        <v>95</v>
      </c>
      <c r="T13" s="11">
        <v>381</v>
      </c>
      <c r="U13" s="11">
        <v>95</v>
      </c>
      <c r="V13" s="11">
        <v>0</v>
      </c>
      <c r="W13" s="11">
        <v>9874</v>
      </c>
    </row>
    <row r="14" spans="1:23" s="4" customFormat="1" x14ac:dyDescent="0.25">
      <c r="A14" s="340" t="s">
        <v>33</v>
      </c>
      <c r="B14" s="286">
        <v>3039</v>
      </c>
      <c r="C14" s="286">
        <v>785</v>
      </c>
      <c r="D14" s="286">
        <v>1303</v>
      </c>
      <c r="E14" s="11">
        <v>20</v>
      </c>
      <c r="F14" s="11">
        <v>219</v>
      </c>
      <c r="G14" s="11">
        <v>2300</v>
      </c>
      <c r="H14" s="11">
        <v>4072</v>
      </c>
      <c r="I14" s="11">
        <v>2028</v>
      </c>
      <c r="J14" s="11">
        <v>1755</v>
      </c>
      <c r="K14" s="11">
        <v>156</v>
      </c>
      <c r="L14" s="11">
        <v>102</v>
      </c>
      <c r="M14" s="11">
        <v>357</v>
      </c>
      <c r="N14" s="11">
        <v>731</v>
      </c>
      <c r="O14" s="11">
        <v>825</v>
      </c>
      <c r="P14" s="11">
        <v>14</v>
      </c>
      <c r="Q14" s="11">
        <v>225</v>
      </c>
      <c r="R14" s="11">
        <v>328</v>
      </c>
      <c r="S14" s="11">
        <v>122</v>
      </c>
      <c r="T14" s="11">
        <v>1194</v>
      </c>
      <c r="U14" s="11">
        <v>321</v>
      </c>
      <c r="V14" s="11">
        <v>16</v>
      </c>
      <c r="W14" s="11">
        <v>19912</v>
      </c>
    </row>
    <row r="15" spans="1:23" s="4" customFormat="1" x14ac:dyDescent="0.25">
      <c r="A15" s="340" t="s">
        <v>34</v>
      </c>
      <c r="B15" s="286">
        <v>4801</v>
      </c>
      <c r="C15" s="286">
        <v>1598</v>
      </c>
      <c r="D15" s="286">
        <v>3163</v>
      </c>
      <c r="E15" s="11">
        <v>48</v>
      </c>
      <c r="F15" s="11">
        <v>305</v>
      </c>
      <c r="G15" s="11">
        <v>5425</v>
      </c>
      <c r="H15" s="11">
        <v>10289</v>
      </c>
      <c r="I15" s="11">
        <v>6027</v>
      </c>
      <c r="J15" s="11">
        <v>4307</v>
      </c>
      <c r="K15" s="11">
        <v>561</v>
      </c>
      <c r="L15" s="11">
        <v>636</v>
      </c>
      <c r="M15" s="11">
        <v>894</v>
      </c>
      <c r="N15" s="11">
        <v>2086</v>
      </c>
      <c r="O15" s="11">
        <v>1757</v>
      </c>
      <c r="P15" s="11">
        <v>1204</v>
      </c>
      <c r="Q15" s="11">
        <v>651</v>
      </c>
      <c r="R15" s="11">
        <v>773</v>
      </c>
      <c r="S15" s="11">
        <v>486</v>
      </c>
      <c r="T15" s="11">
        <v>4056</v>
      </c>
      <c r="U15" s="11">
        <v>1425</v>
      </c>
      <c r="V15" s="11">
        <v>19</v>
      </c>
      <c r="W15" s="11">
        <v>50511</v>
      </c>
    </row>
    <row r="16" spans="1:23" s="4" customFormat="1" ht="22.5" x14ac:dyDescent="0.25">
      <c r="A16" s="340" t="s">
        <v>99</v>
      </c>
      <c r="B16" s="286">
        <v>8416</v>
      </c>
      <c r="C16" s="286">
        <v>3610</v>
      </c>
      <c r="D16" s="286">
        <v>2195</v>
      </c>
      <c r="E16" s="11">
        <v>34</v>
      </c>
      <c r="F16" s="11">
        <v>364</v>
      </c>
      <c r="G16" s="11">
        <v>2517</v>
      </c>
      <c r="H16" s="11">
        <v>5467</v>
      </c>
      <c r="I16" s="11">
        <v>2773</v>
      </c>
      <c r="J16" s="11">
        <v>1502</v>
      </c>
      <c r="K16" s="11">
        <v>266</v>
      </c>
      <c r="L16" s="11">
        <v>105</v>
      </c>
      <c r="M16" s="11">
        <v>210</v>
      </c>
      <c r="N16" s="11">
        <v>758</v>
      </c>
      <c r="O16" s="11">
        <v>992</v>
      </c>
      <c r="P16" s="11">
        <v>19</v>
      </c>
      <c r="Q16" s="11">
        <v>481</v>
      </c>
      <c r="R16" s="11">
        <v>469</v>
      </c>
      <c r="S16" s="11">
        <v>217</v>
      </c>
      <c r="T16" s="11">
        <v>1050</v>
      </c>
      <c r="U16" s="11">
        <v>1006</v>
      </c>
      <c r="V16" s="11">
        <v>3</v>
      </c>
      <c r="W16" s="11">
        <v>32454</v>
      </c>
    </row>
    <row r="17" spans="1:23" s="4" customFormat="1" x14ac:dyDescent="0.25">
      <c r="A17" s="340" t="s">
        <v>36</v>
      </c>
      <c r="B17" s="286">
        <v>7223</v>
      </c>
      <c r="C17" s="286">
        <v>75</v>
      </c>
      <c r="D17" s="286">
        <v>2376</v>
      </c>
      <c r="E17" s="11">
        <v>51</v>
      </c>
      <c r="F17" s="11">
        <v>293</v>
      </c>
      <c r="G17" s="11">
        <v>3694</v>
      </c>
      <c r="H17" s="11">
        <v>6422</v>
      </c>
      <c r="I17" s="11">
        <v>3921</v>
      </c>
      <c r="J17" s="11">
        <v>1617</v>
      </c>
      <c r="K17" s="11">
        <v>272</v>
      </c>
      <c r="L17" s="11">
        <v>189</v>
      </c>
      <c r="M17" s="11">
        <v>230</v>
      </c>
      <c r="N17" s="11">
        <v>932</v>
      </c>
      <c r="O17" s="11">
        <v>1172</v>
      </c>
      <c r="P17" s="11">
        <v>31</v>
      </c>
      <c r="Q17" s="11">
        <v>281</v>
      </c>
      <c r="R17" s="11">
        <v>3664</v>
      </c>
      <c r="S17" s="11">
        <v>239</v>
      </c>
      <c r="T17" s="11">
        <v>1007</v>
      </c>
      <c r="U17" s="11">
        <v>756</v>
      </c>
      <c r="V17" s="11">
        <v>1</v>
      </c>
      <c r="W17" s="11">
        <v>34446</v>
      </c>
    </row>
    <row r="18" spans="1:23" s="4" customFormat="1" x14ac:dyDescent="0.25">
      <c r="A18" s="340" t="s">
        <v>410</v>
      </c>
      <c r="B18" s="286">
        <v>2851</v>
      </c>
      <c r="C18" s="286">
        <v>34</v>
      </c>
      <c r="D18" s="286">
        <v>1014</v>
      </c>
      <c r="E18" s="11">
        <v>6</v>
      </c>
      <c r="F18" s="11">
        <v>253</v>
      </c>
      <c r="G18" s="11">
        <v>1408</v>
      </c>
      <c r="H18" s="11">
        <v>2874</v>
      </c>
      <c r="I18" s="11">
        <v>1683</v>
      </c>
      <c r="J18" s="11">
        <v>688</v>
      </c>
      <c r="K18" s="11">
        <v>114</v>
      </c>
      <c r="L18" s="11">
        <v>85</v>
      </c>
      <c r="M18" s="11">
        <v>107</v>
      </c>
      <c r="N18" s="11">
        <v>302</v>
      </c>
      <c r="O18" s="11">
        <v>379</v>
      </c>
      <c r="P18" s="11">
        <v>1</v>
      </c>
      <c r="Q18" s="11">
        <v>59</v>
      </c>
      <c r="R18" s="11">
        <v>166</v>
      </c>
      <c r="S18" s="11">
        <v>173</v>
      </c>
      <c r="T18" s="11">
        <v>663</v>
      </c>
      <c r="U18" s="11">
        <v>318</v>
      </c>
      <c r="V18" s="11">
        <v>10</v>
      </c>
      <c r="W18" s="11">
        <v>13188</v>
      </c>
    </row>
    <row r="19" spans="1:23" s="4" customFormat="1" x14ac:dyDescent="0.25">
      <c r="A19" s="340" t="s">
        <v>37</v>
      </c>
      <c r="B19" s="286">
        <v>3081</v>
      </c>
      <c r="C19" s="286">
        <v>165</v>
      </c>
      <c r="D19" s="286">
        <v>3527</v>
      </c>
      <c r="E19" s="11">
        <v>81</v>
      </c>
      <c r="F19" s="11">
        <v>280</v>
      </c>
      <c r="G19" s="11">
        <v>4432</v>
      </c>
      <c r="H19" s="11">
        <v>8241</v>
      </c>
      <c r="I19" s="11">
        <v>5505</v>
      </c>
      <c r="J19" s="11">
        <v>2154</v>
      </c>
      <c r="K19" s="11">
        <v>360</v>
      </c>
      <c r="L19" s="11">
        <v>235</v>
      </c>
      <c r="M19" s="11">
        <v>672</v>
      </c>
      <c r="N19" s="11">
        <v>1497</v>
      </c>
      <c r="O19" s="11">
        <v>2014</v>
      </c>
      <c r="P19" s="11">
        <v>5406</v>
      </c>
      <c r="Q19" s="11">
        <v>509</v>
      </c>
      <c r="R19" s="11">
        <v>779</v>
      </c>
      <c r="S19" s="11">
        <v>180</v>
      </c>
      <c r="T19" s="11">
        <v>2405</v>
      </c>
      <c r="U19" s="11">
        <v>556</v>
      </c>
      <c r="V19" s="11">
        <v>15</v>
      </c>
      <c r="W19" s="11">
        <v>42094</v>
      </c>
    </row>
    <row r="20" spans="1:23" s="4" customFormat="1" x14ac:dyDescent="0.25">
      <c r="A20" s="340" t="s">
        <v>38</v>
      </c>
      <c r="B20" s="286">
        <v>3673</v>
      </c>
      <c r="C20" s="286">
        <v>56</v>
      </c>
      <c r="D20" s="286">
        <v>2357</v>
      </c>
      <c r="E20" s="11">
        <v>17</v>
      </c>
      <c r="F20" s="11">
        <v>358</v>
      </c>
      <c r="G20" s="11">
        <v>3699</v>
      </c>
      <c r="H20" s="11">
        <v>5604</v>
      </c>
      <c r="I20" s="11">
        <v>3072</v>
      </c>
      <c r="J20" s="11">
        <v>2007</v>
      </c>
      <c r="K20" s="11">
        <v>324</v>
      </c>
      <c r="L20" s="11">
        <v>116</v>
      </c>
      <c r="M20" s="11">
        <v>333</v>
      </c>
      <c r="N20" s="11">
        <v>834</v>
      </c>
      <c r="O20" s="11">
        <v>966</v>
      </c>
      <c r="P20" s="11">
        <v>5</v>
      </c>
      <c r="Q20" s="11">
        <v>650</v>
      </c>
      <c r="R20" s="11">
        <v>4723</v>
      </c>
      <c r="S20" s="11">
        <v>147</v>
      </c>
      <c r="T20" s="11">
        <v>1237</v>
      </c>
      <c r="U20" s="11">
        <v>541</v>
      </c>
      <c r="V20" s="11">
        <v>1</v>
      </c>
      <c r="W20" s="11">
        <v>30720</v>
      </c>
    </row>
    <row r="21" spans="1:23" s="4" customFormat="1" x14ac:dyDescent="0.25">
      <c r="A21" s="340" t="s">
        <v>39</v>
      </c>
      <c r="B21" s="286">
        <v>1611</v>
      </c>
      <c r="C21" s="286">
        <v>44</v>
      </c>
      <c r="D21" s="286">
        <v>1026</v>
      </c>
      <c r="E21" s="11">
        <v>13</v>
      </c>
      <c r="F21" s="11">
        <v>169</v>
      </c>
      <c r="G21" s="11">
        <v>1541</v>
      </c>
      <c r="H21" s="11">
        <v>2102</v>
      </c>
      <c r="I21" s="11">
        <v>1168</v>
      </c>
      <c r="J21" s="11">
        <v>868</v>
      </c>
      <c r="K21" s="11">
        <v>99</v>
      </c>
      <c r="L21" s="11">
        <v>59</v>
      </c>
      <c r="M21" s="11">
        <v>154</v>
      </c>
      <c r="N21" s="11">
        <v>281</v>
      </c>
      <c r="O21" s="11">
        <v>318</v>
      </c>
      <c r="P21" s="11">
        <v>8</v>
      </c>
      <c r="Q21" s="11">
        <v>168</v>
      </c>
      <c r="R21" s="11">
        <v>1779</v>
      </c>
      <c r="S21" s="11">
        <v>79</v>
      </c>
      <c r="T21" s="11">
        <v>427</v>
      </c>
      <c r="U21" s="11">
        <v>244</v>
      </c>
      <c r="V21" s="11">
        <v>2</v>
      </c>
      <c r="W21" s="11">
        <v>12160</v>
      </c>
    </row>
    <row r="22" spans="1:23" s="4" customFormat="1" x14ac:dyDescent="0.25">
      <c r="A22" s="229" t="s">
        <v>40</v>
      </c>
      <c r="B22" s="11">
        <v>3814</v>
      </c>
      <c r="C22" s="11">
        <v>51</v>
      </c>
      <c r="D22" s="11">
        <v>2148</v>
      </c>
      <c r="E22" s="11">
        <v>37</v>
      </c>
      <c r="F22" s="11">
        <v>287</v>
      </c>
      <c r="G22" s="11">
        <v>3995</v>
      </c>
      <c r="H22" s="11">
        <v>5031</v>
      </c>
      <c r="I22" s="11">
        <v>3192</v>
      </c>
      <c r="J22" s="11">
        <v>1659</v>
      </c>
      <c r="K22" s="11">
        <v>212</v>
      </c>
      <c r="L22" s="11">
        <v>169</v>
      </c>
      <c r="M22" s="11">
        <v>432</v>
      </c>
      <c r="N22" s="11">
        <v>967</v>
      </c>
      <c r="O22" s="11">
        <v>1318</v>
      </c>
      <c r="P22" s="11">
        <v>6</v>
      </c>
      <c r="Q22" s="11">
        <v>287</v>
      </c>
      <c r="R22" s="11">
        <v>2053</v>
      </c>
      <c r="S22" s="11">
        <v>165</v>
      </c>
      <c r="T22" s="11">
        <v>930</v>
      </c>
      <c r="U22" s="11">
        <v>437</v>
      </c>
      <c r="V22" s="11">
        <v>1</v>
      </c>
      <c r="W22" s="11">
        <v>27191</v>
      </c>
    </row>
    <row r="23" spans="1:23" s="4" customFormat="1" ht="22.5" x14ac:dyDescent="0.25">
      <c r="A23" s="229" t="s">
        <v>41</v>
      </c>
      <c r="B23" s="11">
        <v>526</v>
      </c>
      <c r="C23" s="11">
        <v>5</v>
      </c>
      <c r="D23" s="11">
        <v>212</v>
      </c>
      <c r="E23" s="11">
        <v>1</v>
      </c>
      <c r="F23" s="11">
        <v>46</v>
      </c>
      <c r="G23" s="11">
        <v>631</v>
      </c>
      <c r="H23" s="11">
        <v>657</v>
      </c>
      <c r="I23" s="11">
        <v>457</v>
      </c>
      <c r="J23" s="11">
        <v>345</v>
      </c>
      <c r="K23" s="11">
        <v>23</v>
      </c>
      <c r="L23" s="11">
        <v>11</v>
      </c>
      <c r="M23" s="11">
        <v>34</v>
      </c>
      <c r="N23" s="11">
        <v>66</v>
      </c>
      <c r="O23" s="11">
        <v>132</v>
      </c>
      <c r="P23" s="11">
        <v>0</v>
      </c>
      <c r="Q23" s="11">
        <v>20</v>
      </c>
      <c r="R23" s="11">
        <v>24</v>
      </c>
      <c r="S23" s="11">
        <v>25</v>
      </c>
      <c r="T23" s="11">
        <v>86</v>
      </c>
      <c r="U23" s="11">
        <v>46</v>
      </c>
      <c r="V23" s="11">
        <v>3</v>
      </c>
      <c r="W23" s="11">
        <v>3350</v>
      </c>
    </row>
    <row r="24" spans="1:23" s="4" customFormat="1" ht="22.5" x14ac:dyDescent="0.25">
      <c r="A24" s="228" t="s">
        <v>42</v>
      </c>
      <c r="B24" s="11">
        <v>474</v>
      </c>
      <c r="C24" s="11">
        <v>19</v>
      </c>
      <c r="D24" s="11">
        <v>372</v>
      </c>
      <c r="E24" s="11">
        <v>9</v>
      </c>
      <c r="F24" s="11">
        <v>27</v>
      </c>
      <c r="G24" s="11">
        <v>797</v>
      </c>
      <c r="H24" s="11">
        <v>1082</v>
      </c>
      <c r="I24" s="11">
        <v>839</v>
      </c>
      <c r="J24" s="11">
        <v>474</v>
      </c>
      <c r="K24" s="11">
        <v>71</v>
      </c>
      <c r="L24" s="11">
        <v>50</v>
      </c>
      <c r="M24" s="11">
        <v>103</v>
      </c>
      <c r="N24" s="11">
        <v>159</v>
      </c>
      <c r="O24" s="11">
        <v>276</v>
      </c>
      <c r="P24" s="11">
        <v>0</v>
      </c>
      <c r="Q24" s="11">
        <v>26</v>
      </c>
      <c r="R24" s="11">
        <v>60</v>
      </c>
      <c r="S24" s="11">
        <v>33</v>
      </c>
      <c r="T24" s="11">
        <v>144</v>
      </c>
      <c r="U24" s="11">
        <v>72</v>
      </c>
      <c r="V24" s="11">
        <v>0</v>
      </c>
      <c r="W24" s="11">
        <v>5087</v>
      </c>
    </row>
    <row r="25" spans="1:23" s="4" customFormat="1" ht="22.5" x14ac:dyDescent="0.25">
      <c r="A25" s="228" t="s">
        <v>43</v>
      </c>
      <c r="B25" s="11">
        <v>7201</v>
      </c>
      <c r="C25" s="11">
        <v>379</v>
      </c>
      <c r="D25" s="11">
        <v>14822</v>
      </c>
      <c r="E25" s="11">
        <v>277</v>
      </c>
      <c r="F25" s="11">
        <v>590</v>
      </c>
      <c r="G25" s="11">
        <v>17616</v>
      </c>
      <c r="H25" s="11">
        <v>45745</v>
      </c>
      <c r="I25" s="11">
        <v>16726</v>
      </c>
      <c r="J25" s="11">
        <v>9370</v>
      </c>
      <c r="K25" s="11">
        <v>6506</v>
      </c>
      <c r="L25" s="11">
        <v>5911</v>
      </c>
      <c r="M25" s="11">
        <v>4066</v>
      </c>
      <c r="N25" s="11">
        <v>15405</v>
      </c>
      <c r="O25" s="11">
        <v>9209</v>
      </c>
      <c r="P25" s="11">
        <v>3775</v>
      </c>
      <c r="Q25" s="11">
        <v>5396</v>
      </c>
      <c r="R25" s="11">
        <v>14587</v>
      </c>
      <c r="S25" s="11">
        <v>1594</v>
      </c>
      <c r="T25" s="11">
        <v>13105</v>
      </c>
      <c r="U25" s="11">
        <v>8431</v>
      </c>
      <c r="V25" s="11">
        <v>119</v>
      </c>
      <c r="W25" s="11">
        <v>200830</v>
      </c>
    </row>
    <row r="26" spans="1:23" s="4" customFormat="1" ht="16.5" thickBot="1" x14ac:dyDescent="0.3">
      <c r="A26" s="36" t="s">
        <v>0</v>
      </c>
      <c r="B26" s="230">
        <v>48632</v>
      </c>
      <c r="C26" s="230">
        <v>13024</v>
      </c>
      <c r="D26" s="230">
        <v>38041</v>
      </c>
      <c r="E26" s="230">
        <v>627</v>
      </c>
      <c r="F26" s="230">
        <v>3527</v>
      </c>
      <c r="G26" s="230">
        <v>53533</v>
      </c>
      <c r="H26" s="230">
        <v>107900</v>
      </c>
      <c r="I26" s="230">
        <v>53405</v>
      </c>
      <c r="J26" s="230">
        <v>30528</v>
      </c>
      <c r="K26" s="230">
        <v>9313</v>
      </c>
      <c r="L26" s="230">
        <v>7875</v>
      </c>
      <c r="M26" s="230">
        <v>8122</v>
      </c>
      <c r="N26" s="230">
        <v>25480</v>
      </c>
      <c r="O26" s="230">
        <v>21720</v>
      </c>
      <c r="P26" s="230">
        <v>10506</v>
      </c>
      <c r="Q26" s="230">
        <v>10197</v>
      </c>
      <c r="R26" s="230">
        <v>31136</v>
      </c>
      <c r="S26" s="230">
        <v>3899</v>
      </c>
      <c r="T26" s="230">
        <v>28894</v>
      </c>
      <c r="U26" s="230">
        <v>14721</v>
      </c>
      <c r="V26" s="230">
        <v>200</v>
      </c>
      <c r="W26" s="230">
        <v>521280</v>
      </c>
    </row>
    <row r="27" spans="1:23" ht="14.25" customHeight="1" thickTop="1" x14ac:dyDescent="0.25">
      <c r="A27" s="109" t="s">
        <v>313</v>
      </c>
    </row>
    <row r="28" spans="1:23" x14ac:dyDescent="0.25">
      <c r="A28" s="109" t="s">
        <v>186</v>
      </c>
    </row>
    <row r="32" spans="1:23" x14ac:dyDescent="0.25">
      <c r="F32" s="299"/>
      <c r="G32" s="299"/>
      <c r="H32" s="299"/>
      <c r="I32" s="299"/>
      <c r="J32" s="299"/>
      <c r="K32" s="299"/>
      <c r="L32" s="3"/>
      <c r="M32" s="3"/>
      <c r="N32" s="3"/>
    </row>
    <row r="33" spans="6:14" x14ac:dyDescent="0.25">
      <c r="F33" s="299"/>
      <c r="G33" s="299"/>
      <c r="H33" s="299"/>
      <c r="I33" s="299"/>
      <c r="J33" s="299"/>
      <c r="K33" s="299"/>
      <c r="L33" s="3"/>
      <c r="M33" s="3"/>
      <c r="N33" s="3"/>
    </row>
    <row r="34" spans="6:14" x14ac:dyDescent="0.25">
      <c r="F34" s="299"/>
      <c r="G34" s="299"/>
      <c r="H34" s="299"/>
      <c r="I34" s="299"/>
      <c r="J34" s="299"/>
      <c r="K34" s="299"/>
      <c r="L34" s="3"/>
      <c r="M34" s="3"/>
      <c r="N34" s="3"/>
    </row>
    <row r="35" spans="6:14" x14ac:dyDescent="0.25">
      <c r="F35" s="299"/>
      <c r="G35" s="299"/>
      <c r="H35" s="299"/>
      <c r="I35" s="299"/>
      <c r="J35" s="299"/>
      <c r="K35" s="299"/>
      <c r="L35" s="3"/>
      <c r="M35" s="3"/>
      <c r="N35" s="3"/>
    </row>
    <row r="36" spans="6:14" x14ac:dyDescent="0.25">
      <c r="F36" s="299"/>
      <c r="G36" s="299"/>
      <c r="H36" s="299"/>
      <c r="I36" s="299"/>
      <c r="J36" s="299"/>
      <c r="K36" s="299"/>
      <c r="L36" s="3"/>
      <c r="M36" s="3"/>
      <c r="N36" s="3"/>
    </row>
    <row r="37" spans="6:14" x14ac:dyDescent="0.25">
      <c r="F37" s="299"/>
      <c r="G37" s="299"/>
      <c r="H37" s="299"/>
      <c r="I37" s="299"/>
      <c r="J37" s="299"/>
      <c r="K37" s="299"/>
      <c r="L37" s="3"/>
      <c r="M37" s="3"/>
      <c r="N37" s="3"/>
    </row>
    <row r="38" spans="6:14" x14ac:dyDescent="0.25">
      <c r="F38" s="3"/>
      <c r="G38" s="3"/>
      <c r="H38" s="3"/>
      <c r="I38" s="3"/>
      <c r="J38" s="3"/>
      <c r="K38" s="3"/>
      <c r="L38" s="3"/>
      <c r="M38" s="3"/>
      <c r="N38" s="3"/>
    </row>
  </sheetData>
  <mergeCells count="25">
    <mergeCell ref="A2:W2"/>
    <mergeCell ref="A4:W4"/>
    <mergeCell ref="R7:R9"/>
    <mergeCell ref="L7:L9"/>
    <mergeCell ref="M7:M9"/>
    <mergeCell ref="O7:O9"/>
    <mergeCell ref="P7:P9"/>
    <mergeCell ref="Q7:Q9"/>
    <mergeCell ref="B7:B9"/>
    <mergeCell ref="D7:D9"/>
    <mergeCell ref="E7:E9"/>
    <mergeCell ref="H7:H9"/>
    <mergeCell ref="F7:F9"/>
    <mergeCell ref="T7:T9"/>
    <mergeCell ref="U7:U9"/>
    <mergeCell ref="W7:W9"/>
    <mergeCell ref="V7:V9"/>
    <mergeCell ref="A5:W5"/>
    <mergeCell ref="C7:C9"/>
    <mergeCell ref="N7:N9"/>
    <mergeCell ref="G7:G9"/>
    <mergeCell ref="J7:J9"/>
    <mergeCell ref="K7:K9"/>
    <mergeCell ref="I7:I9"/>
    <mergeCell ref="S7:S9"/>
  </mergeCells>
  <pageMargins left="0.7" right="0.7" top="0.75" bottom="0.75" header="0.3" footer="0.3"/>
  <pageSetup paperSize="281" scale="50" orientation="landscape"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3300"/>
    <pageSetUpPr fitToPage="1"/>
  </sheetPr>
  <dimension ref="A1:W37"/>
  <sheetViews>
    <sheetView showGridLines="0" zoomScale="70" zoomScaleNormal="70" workbookViewId="0"/>
  </sheetViews>
  <sheetFormatPr baseColWidth="10" defaultRowHeight="12.75" x14ac:dyDescent="0.2"/>
  <cols>
    <col min="1" max="1" width="24.28515625" style="2" customWidth="1"/>
    <col min="2" max="2" width="17.7109375" style="2" customWidth="1"/>
    <col min="3" max="3" width="7.42578125" style="2" bestFit="1" customWidth="1"/>
    <col min="4" max="4" width="14" style="2" customWidth="1"/>
    <col min="5" max="5" width="18.42578125" style="2" customWidth="1"/>
    <col min="6" max="6" width="15.85546875" style="2" customWidth="1"/>
    <col min="7" max="7" width="16.5703125" style="2" bestFit="1" customWidth="1"/>
    <col min="8" max="8" width="15" style="2" customWidth="1"/>
    <col min="9" max="9" width="15.85546875" style="2" customWidth="1"/>
    <col min="10" max="10" width="18.42578125" style="2" customWidth="1"/>
    <col min="11" max="11" width="17.42578125" style="2" customWidth="1"/>
    <col min="12" max="12" width="16.28515625" style="2" customWidth="1"/>
    <col min="13" max="13" width="17.5703125" style="2" customWidth="1"/>
    <col min="14" max="14" width="13.7109375" style="2" customWidth="1"/>
    <col min="15" max="15" width="13.140625" style="2" customWidth="1"/>
    <col min="16" max="16" width="15.7109375" style="2" customWidth="1"/>
    <col min="17" max="21" width="15.28515625" style="2" customWidth="1"/>
    <col min="22" max="22" width="15.5703125" style="2" customWidth="1"/>
    <col min="23" max="23" width="16.140625" style="2" customWidth="1"/>
    <col min="24" max="16384" width="11.42578125" style="2"/>
  </cols>
  <sheetData>
    <row r="1" spans="1:23" ht="15.75" x14ac:dyDescent="0.25">
      <c r="A1" s="49" t="str">
        <f>'Cuadro 1'!A3</f>
        <v>MARZO</v>
      </c>
    </row>
    <row r="2" spans="1:23" ht="18" customHeight="1" x14ac:dyDescent="0.25">
      <c r="A2" s="497" t="s">
        <v>54</v>
      </c>
      <c r="B2" s="490"/>
      <c r="C2" s="490"/>
      <c r="D2" s="490"/>
      <c r="E2" s="490"/>
      <c r="F2" s="490"/>
      <c r="G2" s="490"/>
      <c r="H2" s="490"/>
      <c r="I2" s="490"/>
      <c r="J2" s="490"/>
      <c r="K2" s="490"/>
      <c r="L2" s="423"/>
      <c r="M2" s="423"/>
      <c r="N2" s="423"/>
      <c r="O2" s="423"/>
      <c r="P2" s="423"/>
      <c r="Q2" s="423"/>
      <c r="R2" s="423"/>
      <c r="S2" s="423"/>
      <c r="T2" s="423"/>
      <c r="U2" s="423"/>
      <c r="V2" s="423"/>
      <c r="W2" s="423"/>
    </row>
    <row r="3" spans="1:23" ht="12.75" customHeight="1" x14ac:dyDescent="0.25">
      <c r="A3" s="6"/>
      <c r="B3" s="7"/>
      <c r="C3" s="7"/>
      <c r="D3" s="7"/>
      <c r="E3" s="7"/>
      <c r="F3" s="7"/>
      <c r="G3" s="7"/>
      <c r="H3" s="7"/>
      <c r="I3" s="7"/>
      <c r="J3" s="7"/>
      <c r="K3" s="7"/>
    </row>
    <row r="4" spans="1:23" ht="15.75" customHeight="1" x14ac:dyDescent="0.25">
      <c r="A4" s="497" t="s">
        <v>249</v>
      </c>
      <c r="B4" s="497"/>
      <c r="C4" s="497"/>
      <c r="D4" s="497"/>
      <c r="E4" s="497"/>
      <c r="F4" s="497"/>
      <c r="G4" s="497"/>
      <c r="H4" s="497"/>
      <c r="I4" s="497"/>
      <c r="J4" s="497"/>
      <c r="K4" s="497"/>
      <c r="L4" s="423"/>
      <c r="M4" s="423"/>
      <c r="N4" s="423"/>
      <c r="O4" s="423"/>
      <c r="P4" s="423"/>
      <c r="Q4" s="423"/>
      <c r="R4" s="423"/>
      <c r="S4" s="423"/>
      <c r="T4" s="423"/>
      <c r="U4" s="423"/>
      <c r="V4" s="423"/>
      <c r="W4" s="423"/>
    </row>
    <row r="5" spans="1:23" ht="15.75" customHeight="1" x14ac:dyDescent="0.2">
      <c r="A5" s="515" t="s">
        <v>327</v>
      </c>
      <c r="B5" s="517"/>
      <c r="C5" s="517"/>
      <c r="D5" s="517"/>
      <c r="E5" s="517"/>
      <c r="F5" s="517"/>
      <c r="G5" s="517"/>
      <c r="H5" s="517"/>
      <c r="I5" s="517"/>
      <c r="J5" s="517"/>
      <c r="K5" s="517"/>
      <c r="L5" s="517"/>
      <c r="M5" s="517"/>
      <c r="N5" s="517"/>
      <c r="O5" s="517"/>
      <c r="P5" s="517"/>
      <c r="Q5" s="517"/>
      <c r="R5" s="517"/>
      <c r="S5" s="517"/>
      <c r="T5" s="517"/>
      <c r="U5" s="517"/>
      <c r="V5" s="517"/>
      <c r="W5" s="517"/>
    </row>
    <row r="6" spans="1:23" ht="13.5" customHeight="1" thickBot="1" x14ac:dyDescent="0.25"/>
    <row r="7" spans="1:23" s="135" customFormat="1" ht="15" customHeight="1" thickTop="1" x14ac:dyDescent="0.15">
      <c r="A7" s="343"/>
      <c r="B7" s="498" t="s">
        <v>416</v>
      </c>
      <c r="C7" s="498" t="s">
        <v>407</v>
      </c>
      <c r="D7" s="498" t="s">
        <v>417</v>
      </c>
      <c r="E7" s="498" t="s">
        <v>418</v>
      </c>
      <c r="F7" s="498" t="s">
        <v>419</v>
      </c>
      <c r="G7" s="498" t="s">
        <v>408</v>
      </c>
      <c r="H7" s="498" t="s">
        <v>420</v>
      </c>
      <c r="I7" s="498" t="s">
        <v>421</v>
      </c>
      <c r="J7" s="498" t="s">
        <v>422</v>
      </c>
      <c r="K7" s="498" t="s">
        <v>423</v>
      </c>
      <c r="L7" s="498" t="s">
        <v>424</v>
      </c>
      <c r="M7" s="498" t="s">
        <v>425</v>
      </c>
      <c r="N7" s="498" t="s">
        <v>426</v>
      </c>
      <c r="O7" s="498" t="s">
        <v>427</v>
      </c>
      <c r="P7" s="498" t="s">
        <v>428</v>
      </c>
      <c r="Q7" s="498" t="s">
        <v>409</v>
      </c>
      <c r="R7" s="498" t="s">
        <v>429</v>
      </c>
      <c r="S7" s="498" t="s">
        <v>431</v>
      </c>
      <c r="T7" s="498" t="s">
        <v>433</v>
      </c>
      <c r="U7" s="498" t="s">
        <v>438</v>
      </c>
      <c r="V7" s="498" t="s">
        <v>437</v>
      </c>
      <c r="W7" s="504" t="s">
        <v>253</v>
      </c>
    </row>
    <row r="8" spans="1:23" s="135" customFormat="1" ht="15" customHeight="1" x14ac:dyDescent="0.15">
      <c r="A8" s="344" t="s">
        <v>25</v>
      </c>
      <c r="B8" s="499"/>
      <c r="C8" s="499"/>
      <c r="D8" s="499"/>
      <c r="E8" s="499"/>
      <c r="F8" s="499"/>
      <c r="G8" s="499"/>
      <c r="H8" s="499"/>
      <c r="I8" s="499"/>
      <c r="J8" s="499"/>
      <c r="K8" s="499"/>
      <c r="L8" s="499"/>
      <c r="M8" s="499"/>
      <c r="N8" s="499"/>
      <c r="O8" s="499"/>
      <c r="P8" s="499"/>
      <c r="Q8" s="499"/>
      <c r="R8" s="499"/>
      <c r="S8" s="499"/>
      <c r="T8" s="499"/>
      <c r="U8" s="499"/>
      <c r="V8" s="499"/>
      <c r="W8" s="505"/>
    </row>
    <row r="9" spans="1:23" s="135" customFormat="1" ht="24" customHeight="1" x14ac:dyDescent="0.15">
      <c r="A9" s="345"/>
      <c r="B9" s="500"/>
      <c r="C9" s="500"/>
      <c r="D9" s="500"/>
      <c r="E9" s="500"/>
      <c r="F9" s="500"/>
      <c r="G9" s="500"/>
      <c r="H9" s="500"/>
      <c r="I9" s="500"/>
      <c r="J9" s="500"/>
      <c r="K9" s="500"/>
      <c r="L9" s="500"/>
      <c r="M9" s="500"/>
      <c r="N9" s="500"/>
      <c r="O9" s="500"/>
      <c r="P9" s="500"/>
      <c r="Q9" s="500"/>
      <c r="R9" s="500"/>
      <c r="S9" s="500"/>
      <c r="T9" s="500"/>
      <c r="U9" s="500"/>
      <c r="V9" s="500"/>
      <c r="W9" s="486"/>
    </row>
    <row r="10" spans="1:23" s="132" customFormat="1" ht="22.5" customHeight="1" x14ac:dyDescent="0.25">
      <c r="A10" s="338" t="s">
        <v>29</v>
      </c>
      <c r="B10" s="286">
        <v>470</v>
      </c>
      <c r="C10" s="286">
        <v>4</v>
      </c>
      <c r="D10" s="286">
        <v>251</v>
      </c>
      <c r="E10" s="286">
        <v>2</v>
      </c>
      <c r="F10" s="286">
        <v>23</v>
      </c>
      <c r="G10" s="286">
        <v>158</v>
      </c>
      <c r="H10" s="286">
        <v>1544</v>
      </c>
      <c r="I10" s="286">
        <v>315</v>
      </c>
      <c r="J10" s="286">
        <v>662</v>
      </c>
      <c r="K10" s="286">
        <v>33</v>
      </c>
      <c r="L10" s="286">
        <v>18</v>
      </c>
      <c r="M10" s="286">
        <v>39</v>
      </c>
      <c r="N10" s="286">
        <v>271</v>
      </c>
      <c r="O10" s="286">
        <v>173</v>
      </c>
      <c r="P10" s="286">
        <v>3</v>
      </c>
      <c r="Q10" s="286">
        <v>91</v>
      </c>
      <c r="R10" s="286">
        <v>249</v>
      </c>
      <c r="S10" s="286">
        <v>28</v>
      </c>
      <c r="T10" s="286">
        <v>283</v>
      </c>
      <c r="U10" s="286">
        <v>1024</v>
      </c>
      <c r="V10" s="286">
        <v>0</v>
      </c>
      <c r="W10" s="286">
        <v>5641</v>
      </c>
    </row>
    <row r="11" spans="1:23" s="132" customFormat="1" ht="22.5" customHeight="1" x14ac:dyDescent="0.25">
      <c r="A11" s="340" t="s">
        <v>30</v>
      </c>
      <c r="B11" s="286">
        <v>70</v>
      </c>
      <c r="C11" s="286">
        <v>10</v>
      </c>
      <c r="D11" s="286">
        <v>427</v>
      </c>
      <c r="E11" s="286">
        <v>36</v>
      </c>
      <c r="F11" s="286">
        <v>38</v>
      </c>
      <c r="G11" s="286">
        <v>273</v>
      </c>
      <c r="H11" s="286">
        <v>3015</v>
      </c>
      <c r="I11" s="286">
        <v>422</v>
      </c>
      <c r="J11" s="286">
        <v>1254</v>
      </c>
      <c r="K11" s="286">
        <v>63</v>
      </c>
      <c r="L11" s="286">
        <v>53</v>
      </c>
      <c r="M11" s="286">
        <v>247</v>
      </c>
      <c r="N11" s="286">
        <v>382</v>
      </c>
      <c r="O11" s="286">
        <v>280</v>
      </c>
      <c r="P11" s="286">
        <v>17</v>
      </c>
      <c r="Q11" s="286">
        <v>337</v>
      </c>
      <c r="R11" s="286">
        <v>2591</v>
      </c>
      <c r="S11" s="286">
        <v>63</v>
      </c>
      <c r="T11" s="286">
        <v>630</v>
      </c>
      <c r="U11" s="286">
        <v>1242</v>
      </c>
      <c r="V11" s="286">
        <v>6</v>
      </c>
      <c r="W11" s="286">
        <v>11456</v>
      </c>
    </row>
    <row r="12" spans="1:23" s="132" customFormat="1" ht="22.5" customHeight="1" x14ac:dyDescent="0.25">
      <c r="A12" s="340" t="s">
        <v>31</v>
      </c>
      <c r="B12" s="286">
        <v>52</v>
      </c>
      <c r="C12" s="286">
        <v>502</v>
      </c>
      <c r="D12" s="286">
        <v>710</v>
      </c>
      <c r="E12" s="286">
        <v>6</v>
      </c>
      <c r="F12" s="286">
        <v>49</v>
      </c>
      <c r="G12" s="286">
        <v>608</v>
      </c>
      <c r="H12" s="286">
        <v>2729</v>
      </c>
      <c r="I12" s="286">
        <v>677</v>
      </c>
      <c r="J12" s="286">
        <v>2425</v>
      </c>
      <c r="K12" s="286">
        <v>63</v>
      </c>
      <c r="L12" s="286">
        <v>108</v>
      </c>
      <c r="M12" s="286">
        <v>195</v>
      </c>
      <c r="N12" s="286">
        <v>753</v>
      </c>
      <c r="O12" s="286">
        <v>861</v>
      </c>
      <c r="P12" s="286">
        <v>6</v>
      </c>
      <c r="Q12" s="286">
        <v>503</v>
      </c>
      <c r="R12" s="286">
        <v>974</v>
      </c>
      <c r="S12" s="286">
        <v>106</v>
      </c>
      <c r="T12" s="286">
        <v>1221</v>
      </c>
      <c r="U12" s="286">
        <v>2238</v>
      </c>
      <c r="V12" s="286">
        <v>5</v>
      </c>
      <c r="W12" s="286">
        <v>14791</v>
      </c>
    </row>
    <row r="13" spans="1:23" s="132" customFormat="1" ht="22.5" customHeight="1" x14ac:dyDescent="0.25">
      <c r="A13" s="340" t="s">
        <v>32</v>
      </c>
      <c r="B13" s="286">
        <v>378</v>
      </c>
      <c r="C13" s="286">
        <v>197</v>
      </c>
      <c r="D13" s="286">
        <v>265</v>
      </c>
      <c r="E13" s="286">
        <v>9</v>
      </c>
      <c r="F13" s="286">
        <v>35</v>
      </c>
      <c r="G13" s="286">
        <v>142</v>
      </c>
      <c r="H13" s="286">
        <v>1309</v>
      </c>
      <c r="I13" s="286">
        <v>217</v>
      </c>
      <c r="J13" s="286">
        <v>1010</v>
      </c>
      <c r="K13" s="286">
        <v>50</v>
      </c>
      <c r="L13" s="286">
        <v>17</v>
      </c>
      <c r="M13" s="286">
        <v>56</v>
      </c>
      <c r="N13" s="286">
        <v>264</v>
      </c>
      <c r="O13" s="286">
        <v>226</v>
      </c>
      <c r="P13" s="286">
        <v>2</v>
      </c>
      <c r="Q13" s="286">
        <v>3246</v>
      </c>
      <c r="R13" s="286">
        <v>308</v>
      </c>
      <c r="S13" s="286">
        <v>43</v>
      </c>
      <c r="T13" s="286">
        <v>374</v>
      </c>
      <c r="U13" s="286">
        <v>818</v>
      </c>
      <c r="V13" s="286">
        <v>1</v>
      </c>
      <c r="W13" s="286">
        <v>8967</v>
      </c>
    </row>
    <row r="14" spans="1:23" s="132" customFormat="1" ht="22.5" customHeight="1" x14ac:dyDescent="0.25">
      <c r="A14" s="340" t="s">
        <v>33</v>
      </c>
      <c r="B14" s="286">
        <v>1181</v>
      </c>
      <c r="C14" s="286">
        <v>93</v>
      </c>
      <c r="D14" s="286">
        <v>750</v>
      </c>
      <c r="E14" s="286">
        <v>9</v>
      </c>
      <c r="F14" s="286">
        <v>116</v>
      </c>
      <c r="G14" s="286">
        <v>402</v>
      </c>
      <c r="H14" s="286">
        <v>3466</v>
      </c>
      <c r="I14" s="286">
        <v>507</v>
      </c>
      <c r="J14" s="286">
        <v>2454</v>
      </c>
      <c r="K14" s="286">
        <v>95</v>
      </c>
      <c r="L14" s="286">
        <v>101</v>
      </c>
      <c r="M14" s="286">
        <v>259</v>
      </c>
      <c r="N14" s="286">
        <v>884</v>
      </c>
      <c r="O14" s="286">
        <v>388</v>
      </c>
      <c r="P14" s="286">
        <v>16</v>
      </c>
      <c r="Q14" s="286">
        <v>685</v>
      </c>
      <c r="R14" s="286">
        <v>1021</v>
      </c>
      <c r="S14" s="286">
        <v>89</v>
      </c>
      <c r="T14" s="286">
        <v>941</v>
      </c>
      <c r="U14" s="286">
        <v>2622</v>
      </c>
      <c r="V14" s="286">
        <v>12</v>
      </c>
      <c r="W14" s="286">
        <v>16091</v>
      </c>
    </row>
    <row r="15" spans="1:23" s="132" customFormat="1" ht="22.5" customHeight="1" x14ac:dyDescent="0.25">
      <c r="A15" s="340" t="s">
        <v>34</v>
      </c>
      <c r="B15" s="286">
        <v>2106</v>
      </c>
      <c r="C15" s="286">
        <v>164</v>
      </c>
      <c r="D15" s="286">
        <v>1935</v>
      </c>
      <c r="E15" s="286">
        <v>29</v>
      </c>
      <c r="F15" s="286">
        <v>171</v>
      </c>
      <c r="G15" s="286">
        <v>894</v>
      </c>
      <c r="H15" s="286">
        <v>9034</v>
      </c>
      <c r="I15" s="286">
        <v>1398</v>
      </c>
      <c r="J15" s="286">
        <v>5161</v>
      </c>
      <c r="K15" s="286">
        <v>280</v>
      </c>
      <c r="L15" s="286">
        <v>526</v>
      </c>
      <c r="M15" s="286">
        <v>714</v>
      </c>
      <c r="N15" s="286">
        <v>2269</v>
      </c>
      <c r="O15" s="286">
        <v>1133</v>
      </c>
      <c r="P15" s="286">
        <v>2692</v>
      </c>
      <c r="Q15" s="286">
        <v>1764</v>
      </c>
      <c r="R15" s="286">
        <v>2523</v>
      </c>
      <c r="S15" s="286">
        <v>375</v>
      </c>
      <c r="T15" s="286">
        <v>2456</v>
      </c>
      <c r="U15" s="286">
        <v>10203</v>
      </c>
      <c r="V15" s="286">
        <v>11</v>
      </c>
      <c r="W15" s="286">
        <v>45838</v>
      </c>
    </row>
    <row r="16" spans="1:23" s="132" customFormat="1" ht="22.5" customHeight="1" x14ac:dyDescent="0.25">
      <c r="A16" s="340" t="s">
        <v>99</v>
      </c>
      <c r="B16" s="286">
        <v>2995</v>
      </c>
      <c r="C16" s="286">
        <v>396</v>
      </c>
      <c r="D16" s="286">
        <v>959</v>
      </c>
      <c r="E16" s="286">
        <v>9</v>
      </c>
      <c r="F16" s="286">
        <v>182</v>
      </c>
      <c r="G16" s="286">
        <v>437</v>
      </c>
      <c r="H16" s="286">
        <v>4477</v>
      </c>
      <c r="I16" s="286">
        <v>608</v>
      </c>
      <c r="J16" s="286">
        <v>1950</v>
      </c>
      <c r="K16" s="286">
        <v>136</v>
      </c>
      <c r="L16" s="286">
        <v>129</v>
      </c>
      <c r="M16" s="286">
        <v>193</v>
      </c>
      <c r="N16" s="286">
        <v>886</v>
      </c>
      <c r="O16" s="286">
        <v>483</v>
      </c>
      <c r="P16" s="286">
        <v>17</v>
      </c>
      <c r="Q16" s="286">
        <v>817</v>
      </c>
      <c r="R16" s="286">
        <v>1332</v>
      </c>
      <c r="S16" s="286">
        <v>131</v>
      </c>
      <c r="T16" s="286">
        <v>877</v>
      </c>
      <c r="U16" s="286">
        <v>4922</v>
      </c>
      <c r="V16" s="286">
        <v>2</v>
      </c>
      <c r="W16" s="286">
        <v>21938</v>
      </c>
    </row>
    <row r="17" spans="1:23" s="132" customFormat="1" ht="22.5" customHeight="1" x14ac:dyDescent="0.25">
      <c r="A17" s="340" t="s">
        <v>36</v>
      </c>
      <c r="B17" s="286">
        <v>2216</v>
      </c>
      <c r="C17" s="286">
        <v>15</v>
      </c>
      <c r="D17" s="286">
        <v>1117</v>
      </c>
      <c r="E17" s="286">
        <v>33</v>
      </c>
      <c r="F17" s="286">
        <v>216</v>
      </c>
      <c r="G17" s="286">
        <v>665</v>
      </c>
      <c r="H17" s="286">
        <v>5432</v>
      </c>
      <c r="I17" s="286">
        <v>913</v>
      </c>
      <c r="J17" s="286">
        <v>2241</v>
      </c>
      <c r="K17" s="286">
        <v>172</v>
      </c>
      <c r="L17" s="286">
        <v>196</v>
      </c>
      <c r="M17" s="286">
        <v>221</v>
      </c>
      <c r="N17" s="286">
        <v>1187</v>
      </c>
      <c r="O17" s="286">
        <v>578</v>
      </c>
      <c r="P17" s="286">
        <v>18</v>
      </c>
      <c r="Q17" s="286">
        <v>617</v>
      </c>
      <c r="R17" s="286">
        <v>8315</v>
      </c>
      <c r="S17" s="286">
        <v>144</v>
      </c>
      <c r="T17" s="286">
        <v>1029</v>
      </c>
      <c r="U17" s="286">
        <v>5217</v>
      </c>
      <c r="V17" s="286">
        <v>1</v>
      </c>
      <c r="W17" s="286">
        <v>30543</v>
      </c>
    </row>
    <row r="18" spans="1:23" s="132" customFormat="1" ht="22.5" customHeight="1" x14ac:dyDescent="0.25">
      <c r="A18" s="340" t="s">
        <v>410</v>
      </c>
      <c r="B18" s="286">
        <v>1018</v>
      </c>
      <c r="C18" s="286">
        <v>5</v>
      </c>
      <c r="D18" s="286">
        <v>479</v>
      </c>
      <c r="E18" s="286">
        <v>3</v>
      </c>
      <c r="F18" s="286">
        <v>167</v>
      </c>
      <c r="G18" s="286">
        <v>242</v>
      </c>
      <c r="H18" s="286">
        <v>2664</v>
      </c>
      <c r="I18" s="286">
        <v>357</v>
      </c>
      <c r="J18" s="286">
        <v>1137</v>
      </c>
      <c r="K18" s="286">
        <v>84</v>
      </c>
      <c r="L18" s="286">
        <v>77</v>
      </c>
      <c r="M18" s="286">
        <v>99</v>
      </c>
      <c r="N18" s="286">
        <v>454</v>
      </c>
      <c r="O18" s="286">
        <v>233</v>
      </c>
      <c r="P18" s="286">
        <v>2</v>
      </c>
      <c r="Q18" s="286">
        <v>145</v>
      </c>
      <c r="R18" s="286">
        <v>472</v>
      </c>
      <c r="S18" s="286">
        <v>84</v>
      </c>
      <c r="T18" s="286">
        <v>490</v>
      </c>
      <c r="U18" s="286">
        <v>2118</v>
      </c>
      <c r="V18" s="286">
        <v>4</v>
      </c>
      <c r="W18" s="286">
        <v>10334</v>
      </c>
    </row>
    <row r="19" spans="1:23" s="132" customFormat="1" ht="22.5" customHeight="1" x14ac:dyDescent="0.25">
      <c r="A19" s="340" t="s">
        <v>37</v>
      </c>
      <c r="B19" s="286">
        <v>722</v>
      </c>
      <c r="C19" s="286">
        <v>22</v>
      </c>
      <c r="D19" s="286">
        <v>1857</v>
      </c>
      <c r="E19" s="286">
        <v>14</v>
      </c>
      <c r="F19" s="286">
        <v>138</v>
      </c>
      <c r="G19" s="286">
        <v>840</v>
      </c>
      <c r="H19" s="286">
        <v>7461</v>
      </c>
      <c r="I19" s="286">
        <v>1071</v>
      </c>
      <c r="J19" s="286">
        <v>3083</v>
      </c>
      <c r="K19" s="286">
        <v>208</v>
      </c>
      <c r="L19" s="286">
        <v>251</v>
      </c>
      <c r="M19" s="286">
        <v>536</v>
      </c>
      <c r="N19" s="286">
        <v>1643</v>
      </c>
      <c r="O19" s="286">
        <v>1016</v>
      </c>
      <c r="P19" s="286">
        <v>12430</v>
      </c>
      <c r="Q19" s="286">
        <v>1283</v>
      </c>
      <c r="R19" s="286">
        <v>2355</v>
      </c>
      <c r="S19" s="286">
        <v>241</v>
      </c>
      <c r="T19" s="286">
        <v>1608</v>
      </c>
      <c r="U19" s="286">
        <v>6251</v>
      </c>
      <c r="V19" s="286">
        <v>8</v>
      </c>
      <c r="W19" s="286">
        <v>43038</v>
      </c>
    </row>
    <row r="20" spans="1:23" s="132" customFormat="1" ht="22.5" customHeight="1" x14ac:dyDescent="0.25">
      <c r="A20" s="340" t="s">
        <v>38</v>
      </c>
      <c r="B20" s="286">
        <v>940</v>
      </c>
      <c r="C20" s="286">
        <v>2</v>
      </c>
      <c r="D20" s="286">
        <v>1286</v>
      </c>
      <c r="E20" s="286">
        <v>10</v>
      </c>
      <c r="F20" s="286">
        <v>136</v>
      </c>
      <c r="G20" s="286">
        <v>530</v>
      </c>
      <c r="H20" s="286">
        <v>5148</v>
      </c>
      <c r="I20" s="286">
        <v>629</v>
      </c>
      <c r="J20" s="286">
        <v>2776</v>
      </c>
      <c r="K20" s="286">
        <v>153</v>
      </c>
      <c r="L20" s="286">
        <v>139</v>
      </c>
      <c r="M20" s="286">
        <v>260</v>
      </c>
      <c r="N20" s="286">
        <v>984</v>
      </c>
      <c r="O20" s="286">
        <v>532</v>
      </c>
      <c r="P20" s="286">
        <v>1</v>
      </c>
      <c r="Q20" s="286">
        <v>1248</v>
      </c>
      <c r="R20" s="286">
        <v>10631</v>
      </c>
      <c r="S20" s="286">
        <v>119</v>
      </c>
      <c r="T20" s="286">
        <v>909</v>
      </c>
      <c r="U20" s="286">
        <v>4035</v>
      </c>
      <c r="V20" s="286">
        <v>5</v>
      </c>
      <c r="W20" s="286">
        <v>30473</v>
      </c>
    </row>
    <row r="21" spans="1:23" s="132" customFormat="1" ht="22.5" customHeight="1" x14ac:dyDescent="0.25">
      <c r="A21" s="340" t="s">
        <v>39</v>
      </c>
      <c r="B21" s="286">
        <v>372</v>
      </c>
      <c r="C21" s="286">
        <v>6</v>
      </c>
      <c r="D21" s="286">
        <v>586</v>
      </c>
      <c r="E21" s="286">
        <v>3</v>
      </c>
      <c r="F21" s="286">
        <v>90</v>
      </c>
      <c r="G21" s="286">
        <v>280</v>
      </c>
      <c r="H21" s="286">
        <v>2084</v>
      </c>
      <c r="I21" s="286">
        <v>269</v>
      </c>
      <c r="J21" s="286">
        <v>1321</v>
      </c>
      <c r="K21" s="286">
        <v>68</v>
      </c>
      <c r="L21" s="286">
        <v>59</v>
      </c>
      <c r="M21" s="286">
        <v>90</v>
      </c>
      <c r="N21" s="286">
        <v>370</v>
      </c>
      <c r="O21" s="286">
        <v>201</v>
      </c>
      <c r="P21" s="286">
        <v>3</v>
      </c>
      <c r="Q21" s="286">
        <v>455</v>
      </c>
      <c r="R21" s="286">
        <v>3703</v>
      </c>
      <c r="S21" s="286">
        <v>53</v>
      </c>
      <c r="T21" s="286">
        <v>331</v>
      </c>
      <c r="U21" s="286">
        <v>1711</v>
      </c>
      <c r="V21" s="286">
        <v>6</v>
      </c>
      <c r="W21" s="286">
        <v>12061</v>
      </c>
    </row>
    <row r="22" spans="1:23" s="132" customFormat="1" ht="22.5" customHeight="1" x14ac:dyDescent="0.25">
      <c r="A22" s="341" t="s">
        <v>40</v>
      </c>
      <c r="B22" s="286">
        <v>947</v>
      </c>
      <c r="C22" s="286">
        <v>16</v>
      </c>
      <c r="D22" s="286">
        <v>1021</v>
      </c>
      <c r="E22" s="286">
        <v>27</v>
      </c>
      <c r="F22" s="286">
        <v>124</v>
      </c>
      <c r="G22" s="286">
        <v>635</v>
      </c>
      <c r="H22" s="286">
        <v>4605</v>
      </c>
      <c r="I22" s="286">
        <v>684</v>
      </c>
      <c r="J22" s="286">
        <v>2466</v>
      </c>
      <c r="K22" s="286">
        <v>134</v>
      </c>
      <c r="L22" s="286">
        <v>155</v>
      </c>
      <c r="M22" s="286">
        <v>299</v>
      </c>
      <c r="N22" s="286">
        <v>1025</v>
      </c>
      <c r="O22" s="286">
        <v>661</v>
      </c>
      <c r="P22" s="286">
        <v>6</v>
      </c>
      <c r="Q22" s="286">
        <v>659</v>
      </c>
      <c r="R22" s="286">
        <v>4697</v>
      </c>
      <c r="S22" s="286">
        <v>142</v>
      </c>
      <c r="T22" s="286">
        <v>811</v>
      </c>
      <c r="U22" s="286">
        <v>3795</v>
      </c>
      <c r="V22" s="286">
        <v>3</v>
      </c>
      <c r="W22" s="286">
        <v>22912</v>
      </c>
    </row>
    <row r="23" spans="1:23" s="132" customFormat="1" ht="22.5" customHeight="1" x14ac:dyDescent="0.25">
      <c r="A23" s="341" t="s">
        <v>41</v>
      </c>
      <c r="B23" s="286">
        <v>93</v>
      </c>
      <c r="C23" s="286">
        <v>4</v>
      </c>
      <c r="D23" s="286">
        <v>149</v>
      </c>
      <c r="E23" s="286">
        <v>2</v>
      </c>
      <c r="F23" s="286">
        <v>21</v>
      </c>
      <c r="G23" s="286">
        <v>77</v>
      </c>
      <c r="H23" s="286">
        <v>814</v>
      </c>
      <c r="I23" s="286">
        <v>137</v>
      </c>
      <c r="J23" s="286">
        <v>557</v>
      </c>
      <c r="K23" s="286">
        <v>25</v>
      </c>
      <c r="L23" s="286">
        <v>22</v>
      </c>
      <c r="M23" s="286">
        <v>48</v>
      </c>
      <c r="N23" s="286">
        <v>106</v>
      </c>
      <c r="O23" s="286">
        <v>135</v>
      </c>
      <c r="P23" s="286">
        <v>1</v>
      </c>
      <c r="Q23" s="286">
        <v>40</v>
      </c>
      <c r="R23" s="286">
        <v>60</v>
      </c>
      <c r="S23" s="286">
        <v>28</v>
      </c>
      <c r="T23" s="286">
        <v>86</v>
      </c>
      <c r="U23" s="286">
        <v>487</v>
      </c>
      <c r="V23" s="286">
        <v>5</v>
      </c>
      <c r="W23" s="286">
        <v>2897</v>
      </c>
    </row>
    <row r="24" spans="1:23" s="132" customFormat="1" ht="22.5" customHeight="1" x14ac:dyDescent="0.25">
      <c r="A24" s="340" t="s">
        <v>42</v>
      </c>
      <c r="B24" s="286">
        <v>126</v>
      </c>
      <c r="C24" s="286">
        <v>6</v>
      </c>
      <c r="D24" s="286">
        <v>308</v>
      </c>
      <c r="E24" s="286">
        <v>1</v>
      </c>
      <c r="F24" s="286">
        <v>9</v>
      </c>
      <c r="G24" s="286">
        <v>173</v>
      </c>
      <c r="H24" s="286">
        <v>1116</v>
      </c>
      <c r="I24" s="286">
        <v>252</v>
      </c>
      <c r="J24" s="286">
        <v>839</v>
      </c>
      <c r="K24" s="286">
        <v>43</v>
      </c>
      <c r="L24" s="286">
        <v>45</v>
      </c>
      <c r="M24" s="286">
        <v>79</v>
      </c>
      <c r="N24" s="286">
        <v>203</v>
      </c>
      <c r="O24" s="286">
        <v>247</v>
      </c>
      <c r="P24" s="286">
        <v>0</v>
      </c>
      <c r="Q24" s="286">
        <v>87</v>
      </c>
      <c r="R24" s="286">
        <v>185</v>
      </c>
      <c r="S24" s="286">
        <v>29</v>
      </c>
      <c r="T24" s="286">
        <v>154</v>
      </c>
      <c r="U24" s="286">
        <v>862</v>
      </c>
      <c r="V24" s="286">
        <v>2</v>
      </c>
      <c r="W24" s="286">
        <v>4766</v>
      </c>
    </row>
    <row r="25" spans="1:23" s="132" customFormat="1" ht="22.5" customHeight="1" x14ac:dyDescent="0.25">
      <c r="A25" s="340" t="s">
        <v>43</v>
      </c>
      <c r="B25" s="286">
        <v>2696</v>
      </c>
      <c r="C25" s="286">
        <v>82</v>
      </c>
      <c r="D25" s="286">
        <v>6851</v>
      </c>
      <c r="E25" s="286">
        <v>70</v>
      </c>
      <c r="F25" s="286">
        <v>168</v>
      </c>
      <c r="G25" s="286">
        <v>3001</v>
      </c>
      <c r="H25" s="286">
        <v>31608</v>
      </c>
      <c r="I25" s="286">
        <v>4545</v>
      </c>
      <c r="J25" s="286">
        <v>8454</v>
      </c>
      <c r="K25" s="286">
        <v>2775</v>
      </c>
      <c r="L25" s="286">
        <v>4276</v>
      </c>
      <c r="M25" s="286">
        <v>3026</v>
      </c>
      <c r="N25" s="286">
        <v>13080</v>
      </c>
      <c r="O25" s="286">
        <v>5337</v>
      </c>
      <c r="P25" s="286">
        <v>4790</v>
      </c>
      <c r="Q25" s="286">
        <v>9668</v>
      </c>
      <c r="R25" s="286">
        <v>31938</v>
      </c>
      <c r="S25" s="286">
        <v>1095</v>
      </c>
      <c r="T25" s="286">
        <v>9423</v>
      </c>
      <c r="U25" s="286">
        <v>73594</v>
      </c>
      <c r="V25" s="286">
        <v>65</v>
      </c>
      <c r="W25" s="286">
        <v>216542</v>
      </c>
    </row>
    <row r="26" spans="1:23" s="132" customFormat="1" ht="19.5" customHeight="1" thickBot="1" x14ac:dyDescent="0.3">
      <c r="A26" s="42" t="s">
        <v>0</v>
      </c>
      <c r="B26" s="287">
        <v>16382</v>
      </c>
      <c r="C26" s="287">
        <v>1524</v>
      </c>
      <c r="D26" s="287">
        <v>18951</v>
      </c>
      <c r="E26" s="287">
        <v>263</v>
      </c>
      <c r="F26" s="287">
        <v>1683</v>
      </c>
      <c r="G26" s="287">
        <v>9357</v>
      </c>
      <c r="H26" s="287">
        <v>86506</v>
      </c>
      <c r="I26" s="287">
        <v>13001</v>
      </c>
      <c r="J26" s="287">
        <v>37790</v>
      </c>
      <c r="K26" s="287">
        <v>4382</v>
      </c>
      <c r="L26" s="287">
        <v>6172</v>
      </c>
      <c r="M26" s="287">
        <v>6361</v>
      </c>
      <c r="N26" s="287">
        <v>24761</v>
      </c>
      <c r="O26" s="287">
        <v>12484</v>
      </c>
      <c r="P26" s="287">
        <v>20004</v>
      </c>
      <c r="Q26" s="287">
        <v>21645</v>
      </c>
      <c r="R26" s="287">
        <v>71354</v>
      </c>
      <c r="S26" s="287">
        <v>2770</v>
      </c>
      <c r="T26" s="287">
        <v>21623</v>
      </c>
      <c r="U26" s="287">
        <v>121139</v>
      </c>
      <c r="V26" s="287">
        <v>136</v>
      </c>
      <c r="W26" s="287">
        <v>498288</v>
      </c>
    </row>
    <row r="27" spans="1:23" s="132" customFormat="1" ht="19.5" customHeight="1" thickTop="1" x14ac:dyDescent="0.2">
      <c r="A27" s="234"/>
      <c r="B27" s="235"/>
      <c r="C27" s="235"/>
      <c r="D27" s="235"/>
      <c r="E27" s="235"/>
      <c r="F27" s="235"/>
      <c r="G27" s="235"/>
      <c r="H27" s="235"/>
      <c r="I27" s="235"/>
      <c r="J27" s="235"/>
      <c r="K27" s="235"/>
      <c r="L27" s="235"/>
      <c r="M27" s="235"/>
      <c r="N27" s="235"/>
      <c r="O27" s="235"/>
      <c r="P27" s="235"/>
      <c r="Q27" s="235"/>
      <c r="R27" s="235"/>
      <c r="S27" s="235"/>
      <c r="T27" s="235"/>
      <c r="U27" s="235"/>
      <c r="V27" s="235"/>
      <c r="W27" s="235"/>
    </row>
    <row r="28" spans="1:23" ht="13.5" customHeight="1" x14ac:dyDescent="0.2">
      <c r="A28" s="47" t="s">
        <v>287</v>
      </c>
    </row>
    <row r="29" spans="1:23" x14ac:dyDescent="0.2">
      <c r="A29" s="47" t="s">
        <v>186</v>
      </c>
    </row>
    <row r="32" spans="1:23" x14ac:dyDescent="0.2">
      <c r="D32" s="299"/>
      <c r="E32" s="299"/>
      <c r="F32" s="299"/>
      <c r="G32" s="299"/>
      <c r="H32" s="299"/>
      <c r="I32" s="299"/>
      <c r="J32" s="3"/>
    </row>
    <row r="33" spans="4:10" x14ac:dyDescent="0.2">
      <c r="D33" s="299"/>
      <c r="E33" s="299"/>
      <c r="F33" s="299"/>
      <c r="G33" s="299"/>
      <c r="H33" s="299"/>
      <c r="I33" s="299"/>
      <c r="J33" s="3"/>
    </row>
    <row r="34" spans="4:10" x14ac:dyDescent="0.2">
      <c r="D34" s="299"/>
      <c r="E34" s="299"/>
      <c r="F34" s="299"/>
      <c r="G34" s="299"/>
      <c r="H34" s="299"/>
      <c r="I34" s="299"/>
      <c r="J34" s="3"/>
    </row>
    <row r="35" spans="4:10" x14ac:dyDescent="0.2">
      <c r="D35" s="299"/>
      <c r="E35" s="299"/>
      <c r="F35" s="299"/>
      <c r="G35" s="299"/>
      <c r="H35" s="299"/>
      <c r="I35" s="299"/>
      <c r="J35" s="3"/>
    </row>
    <row r="36" spans="4:10" x14ac:dyDescent="0.2">
      <c r="D36" s="299"/>
      <c r="E36" s="299"/>
      <c r="F36" s="299"/>
      <c r="G36" s="299"/>
      <c r="H36" s="299"/>
      <c r="I36" s="299"/>
      <c r="J36" s="3"/>
    </row>
    <row r="37" spans="4:10" x14ac:dyDescent="0.2">
      <c r="D37" s="299"/>
      <c r="E37" s="299"/>
      <c r="F37" s="299"/>
      <c r="G37" s="299"/>
      <c r="H37" s="299"/>
      <c r="I37" s="299"/>
      <c r="J37" s="3"/>
    </row>
  </sheetData>
  <mergeCells count="25">
    <mergeCell ref="A2:W2"/>
    <mergeCell ref="A4:W4"/>
    <mergeCell ref="B7:B9"/>
    <mergeCell ref="D7:D9"/>
    <mergeCell ref="E7:E9"/>
    <mergeCell ref="H7:H9"/>
    <mergeCell ref="I7:I9"/>
    <mergeCell ref="F7:F9"/>
    <mergeCell ref="G7:G9"/>
    <mergeCell ref="V7:V9"/>
    <mergeCell ref="L7:L9"/>
    <mergeCell ref="M7:M9"/>
    <mergeCell ref="O7:O9"/>
    <mergeCell ref="P7:P9"/>
    <mergeCell ref="Q7:Q9"/>
    <mergeCell ref="J7:J9"/>
    <mergeCell ref="K7:K9"/>
    <mergeCell ref="A5:W5"/>
    <mergeCell ref="W7:W9"/>
    <mergeCell ref="C7:C9"/>
    <mergeCell ref="N7:N9"/>
    <mergeCell ref="R7:R9"/>
    <mergeCell ref="S7:S9"/>
    <mergeCell ref="T7:T9"/>
    <mergeCell ref="U7:U9"/>
  </mergeCells>
  <pageMargins left="0.7" right="0.7" top="0.75" bottom="0.75" header="0.3" footer="0.3"/>
  <pageSetup paperSize="281" scale="49" orientation="landscape"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3300"/>
    <pageSetUpPr fitToPage="1"/>
  </sheetPr>
  <dimension ref="A1:X29"/>
  <sheetViews>
    <sheetView showGridLines="0" zoomScale="70" zoomScaleNormal="70" workbookViewId="0"/>
  </sheetViews>
  <sheetFormatPr baseColWidth="10" defaultRowHeight="12.75" x14ac:dyDescent="0.2"/>
  <cols>
    <col min="1" max="1" width="29.5703125" style="2" customWidth="1"/>
    <col min="2" max="2" width="17.28515625" style="2" customWidth="1"/>
    <col min="3" max="3" width="7.42578125" style="2" bestFit="1" customWidth="1"/>
    <col min="4" max="4" width="15.28515625" style="2" customWidth="1"/>
    <col min="5" max="5" width="19.85546875" style="2" customWidth="1"/>
    <col min="6" max="6" width="16.85546875" style="2" customWidth="1"/>
    <col min="7" max="7" width="16.5703125" style="2" bestFit="1" customWidth="1"/>
    <col min="8" max="8" width="15.42578125" style="2" customWidth="1"/>
    <col min="9" max="9" width="17.42578125" style="2" customWidth="1"/>
    <col min="10" max="10" width="19.140625" style="2" customWidth="1"/>
    <col min="11" max="11" width="17.5703125" style="2" customWidth="1"/>
    <col min="12" max="12" width="16.7109375" style="2" customWidth="1"/>
    <col min="13" max="13" width="17.7109375" style="2" customWidth="1"/>
    <col min="14" max="14" width="12.85546875" style="2" bestFit="1" customWidth="1"/>
    <col min="15" max="15" width="13" style="2" customWidth="1"/>
    <col min="16" max="16" width="17.7109375" style="2" customWidth="1"/>
    <col min="17" max="17" width="15.42578125" style="2" customWidth="1"/>
    <col min="18" max="22" width="15.85546875" style="2" customWidth="1"/>
    <col min="23" max="23" width="16.85546875" style="2" customWidth="1"/>
    <col min="24" max="16384" width="11.42578125" style="2"/>
  </cols>
  <sheetData>
    <row r="1" spans="1:24" ht="15.75" x14ac:dyDescent="0.25">
      <c r="A1" s="49" t="str">
        <f>'Cuadro 1'!A3</f>
        <v>MARZO</v>
      </c>
    </row>
    <row r="2" spans="1:24" ht="18" customHeight="1" x14ac:dyDescent="0.25">
      <c r="A2" s="497" t="s">
        <v>52</v>
      </c>
      <c r="B2" s="490"/>
      <c r="C2" s="490"/>
      <c r="D2" s="490"/>
      <c r="E2" s="490"/>
      <c r="F2" s="490"/>
      <c r="G2" s="490"/>
      <c r="H2" s="490"/>
      <c r="I2" s="490"/>
      <c r="J2" s="490"/>
      <c r="K2" s="490"/>
      <c r="L2" s="490"/>
      <c r="M2" s="490"/>
      <c r="N2" s="490"/>
      <c r="O2" s="490"/>
      <c r="P2" s="490"/>
      <c r="Q2" s="490"/>
      <c r="R2" s="490"/>
      <c r="S2" s="490"/>
      <c r="T2" s="490"/>
      <c r="U2" s="490"/>
      <c r="V2" s="490"/>
      <c r="W2" s="490"/>
    </row>
    <row r="4" spans="1:24" ht="15.75" x14ac:dyDescent="0.25">
      <c r="A4" s="497" t="s">
        <v>255</v>
      </c>
      <c r="B4" s="497"/>
      <c r="C4" s="497"/>
      <c r="D4" s="497"/>
      <c r="E4" s="497"/>
      <c r="F4" s="497"/>
      <c r="G4" s="497"/>
      <c r="H4" s="497"/>
      <c r="I4" s="497"/>
      <c r="J4" s="497"/>
      <c r="K4" s="497"/>
      <c r="L4" s="423"/>
      <c r="M4" s="423"/>
      <c r="N4" s="423"/>
      <c r="O4" s="423"/>
      <c r="P4" s="423"/>
      <c r="Q4" s="423"/>
      <c r="R4" s="423"/>
      <c r="S4" s="423"/>
      <c r="T4" s="423"/>
      <c r="U4" s="423"/>
      <c r="V4" s="423"/>
      <c r="W4" s="423"/>
    </row>
    <row r="5" spans="1:24" ht="13.5" customHeight="1" thickBot="1" x14ac:dyDescent="0.25"/>
    <row r="6" spans="1:24" s="135" customFormat="1" ht="15" customHeight="1" thickTop="1" x14ac:dyDescent="0.15">
      <c r="A6" s="231"/>
      <c r="B6" s="506" t="s">
        <v>416</v>
      </c>
      <c r="C6" s="506" t="s">
        <v>407</v>
      </c>
      <c r="D6" s="506" t="s">
        <v>417</v>
      </c>
      <c r="E6" s="506" t="s">
        <v>418</v>
      </c>
      <c r="F6" s="506" t="s">
        <v>419</v>
      </c>
      <c r="G6" s="506" t="s">
        <v>408</v>
      </c>
      <c r="H6" s="506" t="s">
        <v>420</v>
      </c>
      <c r="I6" s="506" t="s">
        <v>421</v>
      </c>
      <c r="J6" s="506" t="s">
        <v>422</v>
      </c>
      <c r="K6" s="506" t="s">
        <v>423</v>
      </c>
      <c r="L6" s="506" t="s">
        <v>424</v>
      </c>
      <c r="M6" s="506" t="s">
        <v>425</v>
      </c>
      <c r="N6" s="506" t="s">
        <v>426</v>
      </c>
      <c r="O6" s="506" t="s">
        <v>427</v>
      </c>
      <c r="P6" s="506" t="s">
        <v>428</v>
      </c>
      <c r="Q6" s="506" t="s">
        <v>409</v>
      </c>
      <c r="R6" s="506" t="s">
        <v>429</v>
      </c>
      <c r="S6" s="506" t="s">
        <v>431</v>
      </c>
      <c r="T6" s="506" t="s">
        <v>433</v>
      </c>
      <c r="U6" s="506" t="s">
        <v>438</v>
      </c>
      <c r="V6" s="506" t="s">
        <v>437</v>
      </c>
      <c r="W6" s="518" t="s">
        <v>413</v>
      </c>
      <c r="X6" s="512" t="s">
        <v>254</v>
      </c>
    </row>
    <row r="7" spans="1:24" s="135" customFormat="1" ht="15" customHeight="1" x14ac:dyDescent="0.15">
      <c r="A7" s="232" t="s">
        <v>25</v>
      </c>
      <c r="B7" s="507"/>
      <c r="C7" s="507"/>
      <c r="D7" s="507"/>
      <c r="E7" s="507"/>
      <c r="F7" s="507"/>
      <c r="G7" s="507"/>
      <c r="H7" s="507"/>
      <c r="I7" s="507"/>
      <c r="J7" s="507"/>
      <c r="K7" s="507"/>
      <c r="L7" s="507"/>
      <c r="M7" s="507"/>
      <c r="N7" s="507"/>
      <c r="O7" s="507"/>
      <c r="P7" s="507"/>
      <c r="Q7" s="507"/>
      <c r="R7" s="507"/>
      <c r="S7" s="507"/>
      <c r="T7" s="507"/>
      <c r="U7" s="507"/>
      <c r="V7" s="507"/>
      <c r="W7" s="519"/>
      <c r="X7" s="513"/>
    </row>
    <row r="8" spans="1:24" s="135" customFormat="1" ht="24" customHeight="1" x14ac:dyDescent="0.15">
      <c r="A8" s="233"/>
      <c r="B8" s="508"/>
      <c r="C8" s="508"/>
      <c r="D8" s="508"/>
      <c r="E8" s="508"/>
      <c r="F8" s="508"/>
      <c r="G8" s="508"/>
      <c r="H8" s="508"/>
      <c r="I8" s="508"/>
      <c r="J8" s="508"/>
      <c r="K8" s="508"/>
      <c r="L8" s="508"/>
      <c r="M8" s="508"/>
      <c r="N8" s="508"/>
      <c r="O8" s="508"/>
      <c r="P8" s="508"/>
      <c r="Q8" s="508"/>
      <c r="R8" s="508"/>
      <c r="S8" s="508"/>
      <c r="T8" s="508"/>
      <c r="U8" s="508"/>
      <c r="V8" s="508"/>
      <c r="W8" s="520"/>
      <c r="X8" s="514"/>
    </row>
    <row r="9" spans="1:24" s="132" customFormat="1" ht="15.75" x14ac:dyDescent="0.25">
      <c r="A9" s="227" t="s">
        <v>29</v>
      </c>
      <c r="B9" s="11">
        <v>11</v>
      </c>
      <c r="C9" s="11">
        <v>135</v>
      </c>
      <c r="D9" s="11">
        <v>21</v>
      </c>
      <c r="E9" s="11">
        <v>0</v>
      </c>
      <c r="F9" s="11">
        <v>2</v>
      </c>
      <c r="G9" s="11">
        <v>69</v>
      </c>
      <c r="H9" s="11">
        <v>31</v>
      </c>
      <c r="I9" s="11">
        <v>185</v>
      </c>
      <c r="J9" s="11">
        <v>86</v>
      </c>
      <c r="K9" s="11">
        <v>44</v>
      </c>
      <c r="L9" s="11">
        <v>39</v>
      </c>
      <c r="M9" s="11">
        <v>8</v>
      </c>
      <c r="N9" s="11">
        <v>653</v>
      </c>
      <c r="O9" s="11">
        <v>152</v>
      </c>
      <c r="P9" s="11">
        <v>13</v>
      </c>
      <c r="Q9" s="11">
        <v>187</v>
      </c>
      <c r="R9" s="11">
        <v>1017</v>
      </c>
      <c r="S9" s="11">
        <v>75</v>
      </c>
      <c r="T9" s="11">
        <v>3359</v>
      </c>
      <c r="U9" s="11">
        <v>0</v>
      </c>
      <c r="V9" s="11">
        <v>1</v>
      </c>
      <c r="W9" s="11">
        <v>233</v>
      </c>
      <c r="X9" s="11">
        <v>6321</v>
      </c>
    </row>
    <row r="10" spans="1:24" s="132" customFormat="1" ht="15.75" x14ac:dyDescent="0.25">
      <c r="A10" s="228" t="s">
        <v>30</v>
      </c>
      <c r="B10" s="11">
        <v>11</v>
      </c>
      <c r="C10" s="11">
        <v>181</v>
      </c>
      <c r="D10" s="11">
        <v>19</v>
      </c>
      <c r="E10" s="11">
        <v>0</v>
      </c>
      <c r="F10" s="11">
        <v>1</v>
      </c>
      <c r="G10" s="11">
        <v>66</v>
      </c>
      <c r="H10" s="11">
        <v>56</v>
      </c>
      <c r="I10" s="11">
        <v>54</v>
      </c>
      <c r="J10" s="11">
        <v>122</v>
      </c>
      <c r="K10" s="11">
        <v>61</v>
      </c>
      <c r="L10" s="11">
        <v>49</v>
      </c>
      <c r="M10" s="11">
        <v>22</v>
      </c>
      <c r="N10" s="11">
        <v>1035</v>
      </c>
      <c r="O10" s="11">
        <v>238</v>
      </c>
      <c r="P10" s="11">
        <v>18</v>
      </c>
      <c r="Q10" s="11">
        <v>217</v>
      </c>
      <c r="R10" s="11">
        <v>1511</v>
      </c>
      <c r="S10" s="11">
        <v>123</v>
      </c>
      <c r="T10" s="11">
        <v>4965</v>
      </c>
      <c r="U10" s="11">
        <v>2</v>
      </c>
      <c r="V10" s="11">
        <v>0</v>
      </c>
      <c r="W10" s="11">
        <v>370</v>
      </c>
      <c r="X10" s="11">
        <v>9121</v>
      </c>
    </row>
    <row r="11" spans="1:24" s="132" customFormat="1" ht="15.75" x14ac:dyDescent="0.25">
      <c r="A11" s="228" t="s">
        <v>31</v>
      </c>
      <c r="B11" s="11">
        <v>6</v>
      </c>
      <c r="C11" s="11">
        <v>446</v>
      </c>
      <c r="D11" s="11">
        <v>90</v>
      </c>
      <c r="E11" s="11">
        <v>1</v>
      </c>
      <c r="F11" s="11">
        <v>2</v>
      </c>
      <c r="G11" s="11">
        <v>145</v>
      </c>
      <c r="H11" s="11">
        <v>200</v>
      </c>
      <c r="I11" s="11">
        <v>220</v>
      </c>
      <c r="J11" s="11">
        <v>198</v>
      </c>
      <c r="K11" s="11">
        <v>117</v>
      </c>
      <c r="L11" s="11">
        <v>49</v>
      </c>
      <c r="M11" s="11">
        <v>53</v>
      </c>
      <c r="N11" s="11">
        <v>1868</v>
      </c>
      <c r="O11" s="11">
        <v>454</v>
      </c>
      <c r="P11" s="11">
        <v>26</v>
      </c>
      <c r="Q11" s="11">
        <v>433</v>
      </c>
      <c r="R11" s="11">
        <v>2729</v>
      </c>
      <c r="S11" s="11">
        <v>231</v>
      </c>
      <c r="T11" s="11">
        <v>8518</v>
      </c>
      <c r="U11" s="11">
        <v>4</v>
      </c>
      <c r="V11" s="11">
        <v>1</v>
      </c>
      <c r="W11" s="11">
        <v>878</v>
      </c>
      <c r="X11" s="11">
        <v>16669</v>
      </c>
    </row>
    <row r="12" spans="1:24" s="132" customFormat="1" ht="15.75" x14ac:dyDescent="0.25">
      <c r="A12" s="228" t="s">
        <v>32</v>
      </c>
      <c r="B12" s="11">
        <v>22</v>
      </c>
      <c r="C12" s="11">
        <v>157</v>
      </c>
      <c r="D12" s="11">
        <v>31</v>
      </c>
      <c r="E12" s="11">
        <v>0</v>
      </c>
      <c r="F12" s="11">
        <v>1</v>
      </c>
      <c r="G12" s="11">
        <v>50</v>
      </c>
      <c r="H12" s="11">
        <v>48</v>
      </c>
      <c r="I12" s="11">
        <v>64</v>
      </c>
      <c r="J12" s="11">
        <v>80</v>
      </c>
      <c r="K12" s="11">
        <v>57</v>
      </c>
      <c r="L12" s="11">
        <v>20</v>
      </c>
      <c r="M12" s="11">
        <v>6</v>
      </c>
      <c r="N12" s="11">
        <v>690</v>
      </c>
      <c r="O12" s="11">
        <v>200</v>
      </c>
      <c r="P12" s="11">
        <v>14</v>
      </c>
      <c r="Q12" s="11">
        <v>110</v>
      </c>
      <c r="R12" s="11">
        <v>836</v>
      </c>
      <c r="S12" s="11">
        <v>85</v>
      </c>
      <c r="T12" s="11">
        <v>4059</v>
      </c>
      <c r="U12" s="11">
        <v>3</v>
      </c>
      <c r="V12" s="11">
        <v>0</v>
      </c>
      <c r="W12" s="11">
        <v>305</v>
      </c>
      <c r="X12" s="11">
        <v>6838</v>
      </c>
    </row>
    <row r="13" spans="1:24" s="132" customFormat="1" ht="15.75" x14ac:dyDescent="0.25">
      <c r="A13" s="228" t="s">
        <v>33</v>
      </c>
      <c r="B13" s="11">
        <v>28</v>
      </c>
      <c r="C13" s="11">
        <v>627</v>
      </c>
      <c r="D13" s="11">
        <v>45</v>
      </c>
      <c r="E13" s="11">
        <v>0</v>
      </c>
      <c r="F13" s="11">
        <v>2</v>
      </c>
      <c r="G13" s="11">
        <v>74</v>
      </c>
      <c r="H13" s="11">
        <v>121</v>
      </c>
      <c r="I13" s="11">
        <v>114</v>
      </c>
      <c r="J13" s="11">
        <v>188</v>
      </c>
      <c r="K13" s="11">
        <v>140</v>
      </c>
      <c r="L13" s="11">
        <v>49</v>
      </c>
      <c r="M13" s="11">
        <v>54</v>
      </c>
      <c r="N13" s="11">
        <v>2219</v>
      </c>
      <c r="O13" s="11">
        <v>545</v>
      </c>
      <c r="P13" s="11">
        <v>103</v>
      </c>
      <c r="Q13" s="11">
        <v>469</v>
      </c>
      <c r="R13" s="11">
        <v>3235</v>
      </c>
      <c r="S13" s="11">
        <v>261</v>
      </c>
      <c r="T13" s="11">
        <v>10871</v>
      </c>
      <c r="U13" s="11">
        <v>2</v>
      </c>
      <c r="V13" s="11">
        <v>0</v>
      </c>
      <c r="W13" s="11">
        <v>799</v>
      </c>
      <c r="X13" s="11">
        <v>19946</v>
      </c>
    </row>
    <row r="14" spans="1:24" s="132" customFormat="1" ht="15.75" x14ac:dyDescent="0.25">
      <c r="A14" s="228" t="s">
        <v>34</v>
      </c>
      <c r="B14" s="11">
        <v>131</v>
      </c>
      <c r="C14" s="11">
        <v>1447</v>
      </c>
      <c r="D14" s="11">
        <v>200</v>
      </c>
      <c r="E14" s="11">
        <v>0</v>
      </c>
      <c r="F14" s="11">
        <v>2</v>
      </c>
      <c r="G14" s="11">
        <v>467</v>
      </c>
      <c r="H14" s="11">
        <v>421</v>
      </c>
      <c r="I14" s="11">
        <v>420</v>
      </c>
      <c r="J14" s="11">
        <v>669</v>
      </c>
      <c r="K14" s="11">
        <v>575</v>
      </c>
      <c r="L14" s="11">
        <v>106</v>
      </c>
      <c r="M14" s="11">
        <v>153</v>
      </c>
      <c r="N14" s="11">
        <v>6751</v>
      </c>
      <c r="O14" s="11">
        <v>1814</v>
      </c>
      <c r="P14" s="11">
        <v>326</v>
      </c>
      <c r="Q14" s="11">
        <v>1702</v>
      </c>
      <c r="R14" s="11">
        <v>8266</v>
      </c>
      <c r="S14" s="11">
        <v>1128</v>
      </c>
      <c r="T14" s="11">
        <v>22124</v>
      </c>
      <c r="U14" s="11">
        <v>7</v>
      </c>
      <c r="V14" s="11">
        <v>1</v>
      </c>
      <c r="W14" s="11">
        <v>1669</v>
      </c>
      <c r="X14" s="11">
        <v>48379</v>
      </c>
    </row>
    <row r="15" spans="1:24" s="132" customFormat="1" ht="15.75" x14ac:dyDescent="0.25">
      <c r="A15" s="228" t="s">
        <v>99</v>
      </c>
      <c r="B15" s="11">
        <v>73</v>
      </c>
      <c r="C15" s="11">
        <v>484</v>
      </c>
      <c r="D15" s="11">
        <v>68</v>
      </c>
      <c r="E15" s="11">
        <v>1</v>
      </c>
      <c r="F15" s="11">
        <v>3</v>
      </c>
      <c r="G15" s="11">
        <v>111</v>
      </c>
      <c r="H15" s="11">
        <v>153</v>
      </c>
      <c r="I15" s="11">
        <v>124</v>
      </c>
      <c r="J15" s="11">
        <v>218</v>
      </c>
      <c r="K15" s="11">
        <v>151</v>
      </c>
      <c r="L15" s="11">
        <v>38</v>
      </c>
      <c r="M15" s="11">
        <v>58</v>
      </c>
      <c r="N15" s="11">
        <v>2234</v>
      </c>
      <c r="O15" s="11">
        <v>465</v>
      </c>
      <c r="P15" s="11">
        <v>153</v>
      </c>
      <c r="Q15" s="11">
        <v>448</v>
      </c>
      <c r="R15" s="11">
        <v>3533</v>
      </c>
      <c r="S15" s="11">
        <v>232</v>
      </c>
      <c r="T15" s="11">
        <v>8826</v>
      </c>
      <c r="U15" s="11">
        <v>2</v>
      </c>
      <c r="V15" s="11">
        <v>0</v>
      </c>
      <c r="W15" s="11">
        <v>811</v>
      </c>
      <c r="X15" s="11">
        <v>18186</v>
      </c>
    </row>
    <row r="16" spans="1:24" s="132" customFormat="1" ht="15.75" x14ac:dyDescent="0.25">
      <c r="A16" s="228" t="s">
        <v>36</v>
      </c>
      <c r="B16" s="11">
        <v>57</v>
      </c>
      <c r="C16" s="11">
        <v>724</v>
      </c>
      <c r="D16" s="11">
        <v>84</v>
      </c>
      <c r="E16" s="11">
        <v>1</v>
      </c>
      <c r="F16" s="11">
        <v>0</v>
      </c>
      <c r="G16" s="11">
        <v>167</v>
      </c>
      <c r="H16" s="11">
        <v>182</v>
      </c>
      <c r="I16" s="11">
        <v>176</v>
      </c>
      <c r="J16" s="11">
        <v>214</v>
      </c>
      <c r="K16" s="11">
        <v>233</v>
      </c>
      <c r="L16" s="11">
        <v>49</v>
      </c>
      <c r="M16" s="11">
        <v>40</v>
      </c>
      <c r="N16" s="11">
        <v>2883</v>
      </c>
      <c r="O16" s="11">
        <v>530</v>
      </c>
      <c r="P16" s="11">
        <v>45</v>
      </c>
      <c r="Q16" s="11">
        <v>605</v>
      </c>
      <c r="R16" s="11">
        <v>4164</v>
      </c>
      <c r="S16" s="11">
        <v>276</v>
      </c>
      <c r="T16" s="11">
        <v>10937</v>
      </c>
      <c r="U16" s="11">
        <v>4</v>
      </c>
      <c r="V16" s="11">
        <v>0</v>
      </c>
      <c r="W16" s="11">
        <v>993</v>
      </c>
      <c r="X16" s="11">
        <v>22364</v>
      </c>
    </row>
    <row r="17" spans="1:24" s="132" customFormat="1" ht="15.75" x14ac:dyDescent="0.25">
      <c r="A17" s="228" t="s">
        <v>410</v>
      </c>
      <c r="B17" s="11">
        <v>26</v>
      </c>
      <c r="C17" s="11">
        <v>339</v>
      </c>
      <c r="D17" s="11">
        <v>18</v>
      </c>
      <c r="E17" s="11">
        <v>0</v>
      </c>
      <c r="F17" s="11">
        <v>0</v>
      </c>
      <c r="G17" s="11">
        <v>27</v>
      </c>
      <c r="H17" s="11">
        <v>43</v>
      </c>
      <c r="I17" s="11">
        <v>109</v>
      </c>
      <c r="J17" s="11">
        <v>107</v>
      </c>
      <c r="K17" s="11">
        <v>57</v>
      </c>
      <c r="L17" s="11">
        <v>26</v>
      </c>
      <c r="M17" s="11">
        <v>20</v>
      </c>
      <c r="N17" s="11">
        <v>1130</v>
      </c>
      <c r="O17" s="11">
        <v>401</v>
      </c>
      <c r="P17" s="11">
        <v>15</v>
      </c>
      <c r="Q17" s="11">
        <v>311</v>
      </c>
      <c r="R17" s="11">
        <v>2177</v>
      </c>
      <c r="S17" s="11">
        <v>88</v>
      </c>
      <c r="T17" s="11">
        <v>4887</v>
      </c>
      <c r="U17" s="11">
        <v>2</v>
      </c>
      <c r="V17" s="11">
        <v>0</v>
      </c>
      <c r="W17" s="11">
        <v>368</v>
      </c>
      <c r="X17" s="11">
        <v>10151</v>
      </c>
    </row>
    <row r="18" spans="1:24" s="132" customFormat="1" ht="15.75" x14ac:dyDescent="0.25">
      <c r="A18" s="228" t="s">
        <v>37</v>
      </c>
      <c r="B18" s="11">
        <v>77</v>
      </c>
      <c r="C18" s="11">
        <v>1409</v>
      </c>
      <c r="D18" s="11">
        <v>126</v>
      </c>
      <c r="E18" s="11">
        <v>3</v>
      </c>
      <c r="F18" s="11">
        <v>2</v>
      </c>
      <c r="G18" s="11">
        <v>335</v>
      </c>
      <c r="H18" s="11">
        <v>295</v>
      </c>
      <c r="I18" s="11">
        <v>279</v>
      </c>
      <c r="J18" s="11">
        <v>436</v>
      </c>
      <c r="K18" s="11">
        <v>334</v>
      </c>
      <c r="L18" s="11">
        <v>96</v>
      </c>
      <c r="M18" s="11">
        <v>57</v>
      </c>
      <c r="N18" s="11">
        <v>5265</v>
      </c>
      <c r="O18" s="11">
        <v>1516</v>
      </c>
      <c r="P18" s="11">
        <v>115</v>
      </c>
      <c r="Q18" s="11">
        <v>1317</v>
      </c>
      <c r="R18" s="11">
        <v>8985</v>
      </c>
      <c r="S18" s="11">
        <v>563</v>
      </c>
      <c r="T18" s="11">
        <v>19024</v>
      </c>
      <c r="U18" s="11">
        <v>2</v>
      </c>
      <c r="V18" s="11">
        <v>0</v>
      </c>
      <c r="W18" s="11">
        <v>2774</v>
      </c>
      <c r="X18" s="11">
        <v>43010</v>
      </c>
    </row>
    <row r="19" spans="1:24" s="132" customFormat="1" ht="15.75" x14ac:dyDescent="0.25">
      <c r="A19" s="228" t="s">
        <v>38</v>
      </c>
      <c r="B19" s="11">
        <v>28</v>
      </c>
      <c r="C19" s="11">
        <v>997</v>
      </c>
      <c r="D19" s="11">
        <v>44</v>
      </c>
      <c r="E19" s="11">
        <v>1</v>
      </c>
      <c r="F19" s="11">
        <v>0</v>
      </c>
      <c r="G19" s="11">
        <v>113</v>
      </c>
      <c r="H19" s="11">
        <v>96</v>
      </c>
      <c r="I19" s="11">
        <v>179</v>
      </c>
      <c r="J19" s="11">
        <v>262</v>
      </c>
      <c r="K19" s="11">
        <v>188</v>
      </c>
      <c r="L19" s="11">
        <v>48</v>
      </c>
      <c r="M19" s="11">
        <v>44</v>
      </c>
      <c r="N19" s="11">
        <v>3271</v>
      </c>
      <c r="O19" s="11">
        <v>854</v>
      </c>
      <c r="P19" s="11">
        <v>25</v>
      </c>
      <c r="Q19" s="11">
        <v>724</v>
      </c>
      <c r="R19" s="11">
        <v>4617</v>
      </c>
      <c r="S19" s="11">
        <v>307</v>
      </c>
      <c r="T19" s="11">
        <v>12150</v>
      </c>
      <c r="U19" s="11">
        <v>0</v>
      </c>
      <c r="V19" s="11">
        <v>0</v>
      </c>
      <c r="W19" s="11">
        <v>852</v>
      </c>
      <c r="X19" s="11">
        <v>24800</v>
      </c>
    </row>
    <row r="20" spans="1:24" s="132" customFormat="1" ht="15.75" x14ac:dyDescent="0.25">
      <c r="A20" s="228" t="s">
        <v>39</v>
      </c>
      <c r="B20" s="11">
        <v>15</v>
      </c>
      <c r="C20" s="11">
        <v>311</v>
      </c>
      <c r="D20" s="11">
        <v>34</v>
      </c>
      <c r="E20" s="11">
        <v>0</v>
      </c>
      <c r="F20" s="11">
        <v>0</v>
      </c>
      <c r="G20" s="11">
        <v>105</v>
      </c>
      <c r="H20" s="11">
        <v>49</v>
      </c>
      <c r="I20" s="11">
        <v>46</v>
      </c>
      <c r="J20" s="11">
        <v>97</v>
      </c>
      <c r="K20" s="11">
        <v>73</v>
      </c>
      <c r="L20" s="11">
        <v>13</v>
      </c>
      <c r="M20" s="11">
        <v>10</v>
      </c>
      <c r="N20" s="11">
        <v>1216</v>
      </c>
      <c r="O20" s="11">
        <v>357</v>
      </c>
      <c r="P20" s="11">
        <v>57</v>
      </c>
      <c r="Q20" s="11">
        <v>264</v>
      </c>
      <c r="R20" s="11">
        <v>1520</v>
      </c>
      <c r="S20" s="11">
        <v>182</v>
      </c>
      <c r="T20" s="11">
        <v>4947</v>
      </c>
      <c r="U20" s="11">
        <v>0</v>
      </c>
      <c r="V20" s="11">
        <v>1</v>
      </c>
      <c r="W20" s="11">
        <v>425</v>
      </c>
      <c r="X20" s="11">
        <v>9722</v>
      </c>
    </row>
    <row r="21" spans="1:24" s="132" customFormat="1" ht="15.75" x14ac:dyDescent="0.25">
      <c r="A21" s="229" t="s">
        <v>40</v>
      </c>
      <c r="B21" s="11">
        <v>49</v>
      </c>
      <c r="C21" s="11">
        <v>605</v>
      </c>
      <c r="D21" s="11">
        <v>106</v>
      </c>
      <c r="E21" s="11">
        <v>1</v>
      </c>
      <c r="F21" s="11">
        <v>1</v>
      </c>
      <c r="G21" s="11">
        <v>228</v>
      </c>
      <c r="H21" s="11">
        <v>86</v>
      </c>
      <c r="I21" s="11">
        <v>132</v>
      </c>
      <c r="J21" s="11">
        <v>218</v>
      </c>
      <c r="K21" s="11">
        <v>141</v>
      </c>
      <c r="L21" s="11">
        <v>39</v>
      </c>
      <c r="M21" s="11">
        <v>39</v>
      </c>
      <c r="N21" s="11">
        <v>2815</v>
      </c>
      <c r="O21" s="11">
        <v>708</v>
      </c>
      <c r="P21" s="11">
        <v>27</v>
      </c>
      <c r="Q21" s="11">
        <v>496</v>
      </c>
      <c r="R21" s="11">
        <v>3432</v>
      </c>
      <c r="S21" s="11">
        <v>290</v>
      </c>
      <c r="T21" s="11">
        <v>10319</v>
      </c>
      <c r="U21" s="11">
        <v>4</v>
      </c>
      <c r="V21" s="11">
        <v>0</v>
      </c>
      <c r="W21" s="11">
        <v>1455</v>
      </c>
      <c r="X21" s="11">
        <v>21191</v>
      </c>
    </row>
    <row r="22" spans="1:24" s="132" customFormat="1" ht="15.75" x14ac:dyDescent="0.25">
      <c r="A22" s="229" t="s">
        <v>41</v>
      </c>
      <c r="B22" s="11">
        <v>14</v>
      </c>
      <c r="C22" s="11">
        <v>86</v>
      </c>
      <c r="D22" s="11">
        <v>7</v>
      </c>
      <c r="E22" s="11">
        <v>2</v>
      </c>
      <c r="F22" s="11">
        <v>0</v>
      </c>
      <c r="G22" s="11">
        <v>46</v>
      </c>
      <c r="H22" s="11">
        <v>52</v>
      </c>
      <c r="I22" s="11">
        <v>23</v>
      </c>
      <c r="J22" s="11">
        <v>43</v>
      </c>
      <c r="K22" s="11">
        <v>17</v>
      </c>
      <c r="L22" s="11">
        <v>3</v>
      </c>
      <c r="M22" s="11">
        <v>3</v>
      </c>
      <c r="N22" s="11">
        <v>430</v>
      </c>
      <c r="O22" s="11">
        <v>120</v>
      </c>
      <c r="P22" s="11">
        <v>15</v>
      </c>
      <c r="Q22" s="11">
        <v>91</v>
      </c>
      <c r="R22" s="11">
        <v>447</v>
      </c>
      <c r="S22" s="11">
        <v>63</v>
      </c>
      <c r="T22" s="11">
        <v>2674</v>
      </c>
      <c r="U22" s="11">
        <v>0</v>
      </c>
      <c r="V22" s="11">
        <v>0</v>
      </c>
      <c r="W22" s="11">
        <v>233</v>
      </c>
      <c r="X22" s="11">
        <v>4369</v>
      </c>
    </row>
    <row r="23" spans="1:24" s="132" customFormat="1" ht="15.75" x14ac:dyDescent="0.25">
      <c r="A23" s="228" t="s">
        <v>42</v>
      </c>
      <c r="B23" s="11">
        <v>23</v>
      </c>
      <c r="C23" s="11">
        <v>116</v>
      </c>
      <c r="D23" s="11">
        <v>27</v>
      </c>
      <c r="E23" s="11">
        <v>1</v>
      </c>
      <c r="F23" s="11">
        <v>1</v>
      </c>
      <c r="G23" s="11">
        <v>154</v>
      </c>
      <c r="H23" s="11">
        <v>42</v>
      </c>
      <c r="I23" s="11">
        <v>120</v>
      </c>
      <c r="J23" s="11">
        <v>70</v>
      </c>
      <c r="K23" s="11">
        <v>45</v>
      </c>
      <c r="L23" s="11">
        <v>10</v>
      </c>
      <c r="M23" s="11">
        <v>10</v>
      </c>
      <c r="N23" s="11">
        <v>634</v>
      </c>
      <c r="O23" s="11">
        <v>221</v>
      </c>
      <c r="P23" s="11">
        <v>32</v>
      </c>
      <c r="Q23" s="11">
        <v>139</v>
      </c>
      <c r="R23" s="11">
        <v>862</v>
      </c>
      <c r="S23" s="11">
        <v>76</v>
      </c>
      <c r="T23" s="11">
        <v>2940</v>
      </c>
      <c r="U23" s="11">
        <v>0</v>
      </c>
      <c r="V23" s="11">
        <v>0</v>
      </c>
      <c r="W23" s="11">
        <v>332</v>
      </c>
      <c r="X23" s="11">
        <v>5855</v>
      </c>
    </row>
    <row r="24" spans="1:24" s="132" customFormat="1" ht="15.75" x14ac:dyDescent="0.25">
      <c r="A24" s="228" t="s">
        <v>43</v>
      </c>
      <c r="B24" s="11">
        <v>108</v>
      </c>
      <c r="C24" s="11">
        <v>6406</v>
      </c>
      <c r="D24" s="11">
        <v>574</v>
      </c>
      <c r="E24" s="11">
        <v>10</v>
      </c>
      <c r="F24" s="11">
        <v>18</v>
      </c>
      <c r="G24" s="11">
        <v>1177</v>
      </c>
      <c r="H24" s="11">
        <v>913</v>
      </c>
      <c r="I24" s="11">
        <v>1132</v>
      </c>
      <c r="J24" s="11">
        <v>3468</v>
      </c>
      <c r="K24" s="11">
        <v>3535</v>
      </c>
      <c r="L24" s="11">
        <v>733</v>
      </c>
      <c r="M24" s="11">
        <v>926</v>
      </c>
      <c r="N24" s="11">
        <v>36938</v>
      </c>
      <c r="O24" s="11">
        <v>8903</v>
      </c>
      <c r="P24" s="11">
        <v>1123</v>
      </c>
      <c r="Q24" s="11">
        <v>6706</v>
      </c>
      <c r="R24" s="11">
        <v>35876</v>
      </c>
      <c r="S24" s="11">
        <v>6150</v>
      </c>
      <c r="T24" s="11">
        <v>131209</v>
      </c>
      <c r="U24" s="11">
        <v>44</v>
      </c>
      <c r="V24" s="11">
        <v>5</v>
      </c>
      <c r="W24" s="11">
        <v>11549</v>
      </c>
      <c r="X24" s="11">
        <v>257503</v>
      </c>
    </row>
    <row r="25" spans="1:24" s="132" customFormat="1" ht="15.75" x14ac:dyDescent="0.25">
      <c r="A25" s="236" t="s">
        <v>413</v>
      </c>
      <c r="B25" s="11">
        <v>1</v>
      </c>
      <c r="C25" s="11">
        <v>62</v>
      </c>
      <c r="D25" s="11">
        <v>5</v>
      </c>
      <c r="E25" s="11">
        <v>0</v>
      </c>
      <c r="F25" s="11">
        <v>0</v>
      </c>
      <c r="G25" s="11">
        <v>10</v>
      </c>
      <c r="H25" s="11">
        <v>7</v>
      </c>
      <c r="I25" s="11">
        <v>10</v>
      </c>
      <c r="J25" s="11">
        <v>39</v>
      </c>
      <c r="K25" s="11">
        <v>32</v>
      </c>
      <c r="L25" s="11">
        <v>9</v>
      </c>
      <c r="M25" s="11">
        <v>39</v>
      </c>
      <c r="N25" s="11">
        <v>305</v>
      </c>
      <c r="O25" s="11">
        <v>35</v>
      </c>
      <c r="P25" s="11">
        <v>1</v>
      </c>
      <c r="Q25" s="11">
        <v>59</v>
      </c>
      <c r="R25" s="11">
        <v>412</v>
      </c>
      <c r="S25" s="11">
        <v>44</v>
      </c>
      <c r="T25" s="11">
        <v>1994</v>
      </c>
      <c r="U25" s="11">
        <v>0</v>
      </c>
      <c r="V25" s="11">
        <v>0</v>
      </c>
      <c r="W25" s="11">
        <v>4099</v>
      </c>
      <c r="X25" s="11">
        <v>7163</v>
      </c>
    </row>
    <row r="26" spans="1:24" s="132" customFormat="1" ht="19.5" customHeight="1" thickBot="1" x14ac:dyDescent="0.3">
      <c r="A26" s="36" t="s">
        <v>0</v>
      </c>
      <c r="B26" s="230">
        <v>680</v>
      </c>
      <c r="C26" s="230">
        <v>14532</v>
      </c>
      <c r="D26" s="230">
        <v>1499</v>
      </c>
      <c r="E26" s="230">
        <v>21</v>
      </c>
      <c r="F26" s="230">
        <v>35</v>
      </c>
      <c r="G26" s="230">
        <v>3344</v>
      </c>
      <c r="H26" s="230">
        <v>2795</v>
      </c>
      <c r="I26" s="230">
        <v>3387</v>
      </c>
      <c r="J26" s="230">
        <v>6515</v>
      </c>
      <c r="K26" s="230">
        <v>5800</v>
      </c>
      <c r="L26" s="230">
        <v>1376</v>
      </c>
      <c r="M26" s="230">
        <v>1542</v>
      </c>
      <c r="N26" s="230">
        <v>70337</v>
      </c>
      <c r="O26" s="230">
        <v>17513</v>
      </c>
      <c r="P26" s="230">
        <v>2108</v>
      </c>
      <c r="Q26" s="230">
        <v>14278</v>
      </c>
      <c r="R26" s="230">
        <v>83619</v>
      </c>
      <c r="S26" s="230">
        <v>10174</v>
      </c>
      <c r="T26" s="230">
        <v>263803</v>
      </c>
      <c r="U26" s="230">
        <v>76</v>
      </c>
      <c r="V26" s="230">
        <v>9</v>
      </c>
      <c r="W26" s="230">
        <v>28145</v>
      </c>
      <c r="X26" s="230">
        <v>531588</v>
      </c>
    </row>
    <row r="27" spans="1:24" ht="14.25" customHeight="1" thickTop="1" x14ac:dyDescent="0.2">
      <c r="A27" s="24" t="s">
        <v>202</v>
      </c>
    </row>
    <row r="28" spans="1:24" x14ac:dyDescent="0.2">
      <c r="A28" s="47" t="s">
        <v>186</v>
      </c>
    </row>
    <row r="29" spans="1:24" x14ac:dyDescent="0.2">
      <c r="A29" s="46" t="s">
        <v>314</v>
      </c>
    </row>
  </sheetData>
  <mergeCells count="25">
    <mergeCell ref="F6:F8"/>
    <mergeCell ref="W6:W8"/>
    <mergeCell ref="G6:G8"/>
    <mergeCell ref="J6:J8"/>
    <mergeCell ref="K6:K8"/>
    <mergeCell ref="S6:S8"/>
    <mergeCell ref="T6:T8"/>
    <mergeCell ref="U6:U8"/>
    <mergeCell ref="V6:V8"/>
    <mergeCell ref="A4:W4"/>
    <mergeCell ref="X6:X8"/>
    <mergeCell ref="A2:W2"/>
    <mergeCell ref="R6:R8"/>
    <mergeCell ref="L6:L8"/>
    <mergeCell ref="M6:M8"/>
    <mergeCell ref="O6:O8"/>
    <mergeCell ref="P6:P8"/>
    <mergeCell ref="Q6:Q8"/>
    <mergeCell ref="B6:B8"/>
    <mergeCell ref="D6:D8"/>
    <mergeCell ref="E6:E8"/>
    <mergeCell ref="H6:H8"/>
    <mergeCell ref="I6:I8"/>
    <mergeCell ref="C6:C8"/>
    <mergeCell ref="N6:N8"/>
  </mergeCells>
  <pageMargins left="0.7" right="0.7" top="0.75" bottom="0.75" header="0.3" footer="0.3"/>
  <pageSetup paperSize="281" scale="47" orientation="landscape"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3300"/>
    <pageSetUpPr fitToPage="1"/>
  </sheetPr>
  <dimension ref="A1:X29"/>
  <sheetViews>
    <sheetView showGridLines="0" zoomScale="70" zoomScaleNormal="70" workbookViewId="0"/>
  </sheetViews>
  <sheetFormatPr baseColWidth="10" defaultRowHeight="12.75" x14ac:dyDescent="0.2"/>
  <cols>
    <col min="1" max="1" width="24.5703125" style="2" customWidth="1"/>
    <col min="2" max="2" width="15.7109375" style="2" customWidth="1"/>
    <col min="3" max="3" width="6.85546875" style="2" bestFit="1" customWidth="1"/>
    <col min="4" max="4" width="13.5703125" style="2" customWidth="1"/>
    <col min="5" max="5" width="17.85546875" style="2" customWidth="1"/>
    <col min="6" max="6" width="15.28515625" style="2" customWidth="1"/>
    <col min="7" max="7" width="14.5703125" style="2" bestFit="1" customWidth="1"/>
    <col min="8" max="8" width="15.42578125" style="2" customWidth="1"/>
    <col min="9" max="9" width="17.140625" style="2" customWidth="1"/>
    <col min="10" max="10" width="17.5703125" style="2" customWidth="1"/>
    <col min="11" max="12" width="16.28515625" style="2" customWidth="1"/>
    <col min="13" max="13" width="17.28515625" style="2" customWidth="1"/>
    <col min="14" max="14" width="11.28515625" style="2" bestFit="1" customWidth="1"/>
    <col min="15" max="15" width="12.5703125" style="2" customWidth="1"/>
    <col min="16" max="16" width="16.28515625" style="2" customWidth="1"/>
    <col min="17" max="17" width="15.28515625" style="2" customWidth="1"/>
    <col min="18" max="22" width="13.85546875" style="2" customWidth="1"/>
    <col min="23" max="23" width="16" style="2" customWidth="1"/>
    <col min="24" max="24" width="20.5703125" style="2" customWidth="1"/>
    <col min="25" max="16384" width="11.42578125" style="2"/>
  </cols>
  <sheetData>
    <row r="1" spans="1:24" ht="15.75" x14ac:dyDescent="0.25">
      <c r="A1" s="49" t="str">
        <f>'Cuadro 1'!A3</f>
        <v>MARZO</v>
      </c>
    </row>
    <row r="2" spans="1:24" ht="18" customHeight="1" x14ac:dyDescent="0.25">
      <c r="A2" s="497" t="s">
        <v>55</v>
      </c>
      <c r="B2" s="423"/>
      <c r="C2" s="423"/>
      <c r="D2" s="423"/>
      <c r="E2" s="423"/>
      <c r="F2" s="423"/>
      <c r="G2" s="423"/>
      <c r="H2" s="423"/>
      <c r="I2" s="423"/>
      <c r="J2" s="423"/>
      <c r="K2" s="423"/>
      <c r="L2" s="423"/>
      <c r="M2" s="423"/>
      <c r="N2" s="423"/>
      <c r="O2" s="423"/>
      <c r="P2" s="423"/>
      <c r="Q2" s="423"/>
      <c r="R2" s="423"/>
      <c r="S2" s="423"/>
      <c r="T2" s="423"/>
      <c r="U2" s="423"/>
      <c r="V2" s="423"/>
      <c r="W2" s="423"/>
    </row>
    <row r="3" spans="1:24" ht="12.75" customHeight="1" x14ac:dyDescent="0.25">
      <c r="A3" s="6"/>
      <c r="B3" s="7"/>
      <c r="C3" s="7"/>
      <c r="D3" s="7"/>
      <c r="E3" s="7"/>
      <c r="F3" s="7"/>
      <c r="G3" s="7"/>
      <c r="H3" s="7"/>
      <c r="I3" s="7"/>
      <c r="J3" s="7"/>
      <c r="K3" s="7"/>
    </row>
    <row r="4" spans="1:24" ht="15.75" customHeight="1" x14ac:dyDescent="0.25">
      <c r="A4" s="497" t="s">
        <v>255</v>
      </c>
      <c r="B4" s="497"/>
      <c r="C4" s="497"/>
      <c r="D4" s="497"/>
      <c r="E4" s="497"/>
      <c r="F4" s="497"/>
      <c r="G4" s="497"/>
      <c r="H4" s="497"/>
      <c r="I4" s="497"/>
      <c r="J4" s="497"/>
      <c r="K4" s="497"/>
      <c r="L4" s="423"/>
      <c r="M4" s="423"/>
      <c r="N4" s="423"/>
      <c r="O4" s="423"/>
      <c r="P4" s="423"/>
      <c r="Q4" s="423"/>
      <c r="R4" s="423"/>
      <c r="S4" s="423"/>
      <c r="T4" s="423"/>
      <c r="U4" s="423"/>
      <c r="V4" s="423"/>
      <c r="W4" s="423"/>
    </row>
    <row r="5" spans="1:24" ht="15.75" customHeight="1" x14ac:dyDescent="0.2">
      <c r="A5" s="515" t="s">
        <v>326</v>
      </c>
      <c r="B5" s="517"/>
      <c r="C5" s="517"/>
      <c r="D5" s="517"/>
      <c r="E5" s="517"/>
      <c r="F5" s="517"/>
      <c r="G5" s="517"/>
      <c r="H5" s="517"/>
      <c r="I5" s="517"/>
      <c r="J5" s="517"/>
      <c r="K5" s="517"/>
      <c r="L5" s="517"/>
      <c r="M5" s="517"/>
      <c r="N5" s="517"/>
      <c r="O5" s="517"/>
      <c r="P5" s="517"/>
      <c r="Q5" s="517"/>
      <c r="R5" s="517"/>
      <c r="S5" s="517"/>
      <c r="T5" s="517"/>
      <c r="U5" s="517"/>
      <c r="V5" s="517"/>
      <c r="W5" s="517"/>
    </row>
    <row r="6" spans="1:24" ht="13.5" customHeight="1" thickBot="1" x14ac:dyDescent="0.25"/>
    <row r="7" spans="1:24" s="138" customFormat="1" ht="15" customHeight="1" thickTop="1" x14ac:dyDescent="0.15">
      <c r="A7" s="343"/>
      <c r="B7" s="498" t="s">
        <v>416</v>
      </c>
      <c r="C7" s="498" t="s">
        <v>407</v>
      </c>
      <c r="D7" s="498" t="s">
        <v>417</v>
      </c>
      <c r="E7" s="498" t="s">
        <v>418</v>
      </c>
      <c r="F7" s="498" t="s">
        <v>419</v>
      </c>
      <c r="G7" s="498" t="s">
        <v>408</v>
      </c>
      <c r="H7" s="498" t="s">
        <v>420</v>
      </c>
      <c r="I7" s="498" t="s">
        <v>421</v>
      </c>
      <c r="J7" s="498" t="s">
        <v>422</v>
      </c>
      <c r="K7" s="498" t="s">
        <v>423</v>
      </c>
      <c r="L7" s="498" t="s">
        <v>424</v>
      </c>
      <c r="M7" s="498" t="s">
        <v>425</v>
      </c>
      <c r="N7" s="498" t="s">
        <v>426</v>
      </c>
      <c r="O7" s="498" t="s">
        <v>427</v>
      </c>
      <c r="P7" s="498" t="s">
        <v>428</v>
      </c>
      <c r="Q7" s="498" t="s">
        <v>409</v>
      </c>
      <c r="R7" s="498" t="s">
        <v>429</v>
      </c>
      <c r="S7" s="498" t="s">
        <v>431</v>
      </c>
      <c r="T7" s="498" t="s">
        <v>433</v>
      </c>
      <c r="U7" s="498" t="s">
        <v>438</v>
      </c>
      <c r="V7" s="498" t="s">
        <v>437</v>
      </c>
      <c r="W7" s="501" t="s">
        <v>412</v>
      </c>
      <c r="X7" s="504" t="s">
        <v>254</v>
      </c>
    </row>
    <row r="8" spans="1:24" s="138" customFormat="1" ht="15" customHeight="1" x14ac:dyDescent="0.15">
      <c r="A8" s="344" t="s">
        <v>25</v>
      </c>
      <c r="B8" s="499"/>
      <c r="C8" s="499"/>
      <c r="D8" s="499"/>
      <c r="E8" s="499"/>
      <c r="F8" s="499"/>
      <c r="G8" s="499"/>
      <c r="H8" s="499"/>
      <c r="I8" s="499"/>
      <c r="J8" s="499"/>
      <c r="K8" s="499"/>
      <c r="L8" s="499"/>
      <c r="M8" s="499"/>
      <c r="N8" s="499"/>
      <c r="O8" s="499"/>
      <c r="P8" s="499"/>
      <c r="Q8" s="499"/>
      <c r="R8" s="499"/>
      <c r="S8" s="499"/>
      <c r="T8" s="499"/>
      <c r="U8" s="499"/>
      <c r="V8" s="499"/>
      <c r="W8" s="502"/>
      <c r="X8" s="505"/>
    </row>
    <row r="9" spans="1:24" s="138" customFormat="1" ht="24" customHeight="1" x14ac:dyDescent="0.15">
      <c r="A9" s="345"/>
      <c r="B9" s="500"/>
      <c r="C9" s="500"/>
      <c r="D9" s="500"/>
      <c r="E9" s="500"/>
      <c r="F9" s="500"/>
      <c r="G9" s="500"/>
      <c r="H9" s="500"/>
      <c r="I9" s="500"/>
      <c r="J9" s="500"/>
      <c r="K9" s="500"/>
      <c r="L9" s="500"/>
      <c r="M9" s="500"/>
      <c r="N9" s="500"/>
      <c r="O9" s="500"/>
      <c r="P9" s="500"/>
      <c r="Q9" s="500"/>
      <c r="R9" s="500"/>
      <c r="S9" s="500"/>
      <c r="T9" s="500"/>
      <c r="U9" s="500"/>
      <c r="V9" s="500"/>
      <c r="W9" s="503"/>
      <c r="X9" s="486"/>
    </row>
    <row r="10" spans="1:24" s="125" customFormat="1" ht="15.75" x14ac:dyDescent="0.25">
      <c r="A10" s="338" t="s">
        <v>29</v>
      </c>
      <c r="B10" s="286">
        <v>11</v>
      </c>
      <c r="C10" s="286">
        <v>78</v>
      </c>
      <c r="D10" s="286">
        <v>18</v>
      </c>
      <c r="E10" s="286">
        <v>0</v>
      </c>
      <c r="F10" s="286">
        <v>2</v>
      </c>
      <c r="G10" s="286">
        <v>68</v>
      </c>
      <c r="H10" s="286">
        <v>17</v>
      </c>
      <c r="I10" s="286">
        <v>173</v>
      </c>
      <c r="J10" s="286">
        <v>55</v>
      </c>
      <c r="K10" s="286">
        <v>33</v>
      </c>
      <c r="L10" s="286">
        <v>12</v>
      </c>
      <c r="M10" s="286">
        <v>5</v>
      </c>
      <c r="N10" s="286">
        <v>329</v>
      </c>
      <c r="O10" s="286">
        <v>93</v>
      </c>
      <c r="P10" s="286">
        <v>8</v>
      </c>
      <c r="Q10" s="286">
        <v>98</v>
      </c>
      <c r="R10" s="286">
        <v>302</v>
      </c>
      <c r="S10" s="286">
        <v>38</v>
      </c>
      <c r="T10" s="286">
        <v>1480</v>
      </c>
      <c r="U10" s="286">
        <v>0</v>
      </c>
      <c r="V10" s="286">
        <v>0</v>
      </c>
      <c r="W10" s="286">
        <v>52</v>
      </c>
      <c r="X10" s="286">
        <v>2872</v>
      </c>
    </row>
    <row r="11" spans="1:24" s="125" customFormat="1" ht="15.75" x14ac:dyDescent="0.25">
      <c r="A11" s="340" t="s">
        <v>30</v>
      </c>
      <c r="B11" s="286">
        <v>7</v>
      </c>
      <c r="C11" s="286">
        <v>100</v>
      </c>
      <c r="D11" s="286">
        <v>18</v>
      </c>
      <c r="E11" s="286">
        <v>0</v>
      </c>
      <c r="F11" s="286">
        <v>1</v>
      </c>
      <c r="G11" s="286">
        <v>61</v>
      </c>
      <c r="H11" s="286">
        <v>30</v>
      </c>
      <c r="I11" s="286">
        <v>44</v>
      </c>
      <c r="J11" s="286">
        <v>67</v>
      </c>
      <c r="K11" s="286">
        <v>42</v>
      </c>
      <c r="L11" s="286">
        <v>34</v>
      </c>
      <c r="M11" s="286">
        <v>9</v>
      </c>
      <c r="N11" s="286">
        <v>527</v>
      </c>
      <c r="O11" s="286">
        <v>140</v>
      </c>
      <c r="P11" s="286">
        <v>12</v>
      </c>
      <c r="Q11" s="286">
        <v>89</v>
      </c>
      <c r="R11" s="286">
        <v>553</v>
      </c>
      <c r="S11" s="286">
        <v>71</v>
      </c>
      <c r="T11" s="286">
        <v>2132</v>
      </c>
      <c r="U11" s="286">
        <v>1</v>
      </c>
      <c r="V11" s="286">
        <v>0</v>
      </c>
      <c r="W11" s="286">
        <v>77</v>
      </c>
      <c r="X11" s="286">
        <v>4015</v>
      </c>
    </row>
    <row r="12" spans="1:24" s="125" customFormat="1" ht="15.75" x14ac:dyDescent="0.25">
      <c r="A12" s="340" t="s">
        <v>31</v>
      </c>
      <c r="B12" s="286">
        <v>3</v>
      </c>
      <c r="C12" s="286">
        <v>225</v>
      </c>
      <c r="D12" s="286">
        <v>71</v>
      </c>
      <c r="E12" s="286">
        <v>1</v>
      </c>
      <c r="F12" s="286">
        <v>2</v>
      </c>
      <c r="G12" s="286">
        <v>127</v>
      </c>
      <c r="H12" s="286">
        <v>111</v>
      </c>
      <c r="I12" s="286">
        <v>193</v>
      </c>
      <c r="J12" s="286">
        <v>101</v>
      </c>
      <c r="K12" s="286">
        <v>69</v>
      </c>
      <c r="L12" s="286">
        <v>22</v>
      </c>
      <c r="M12" s="286">
        <v>13</v>
      </c>
      <c r="N12" s="286">
        <v>903</v>
      </c>
      <c r="O12" s="286">
        <v>204</v>
      </c>
      <c r="P12" s="286">
        <v>13</v>
      </c>
      <c r="Q12" s="286">
        <v>197</v>
      </c>
      <c r="R12" s="286">
        <v>848</v>
      </c>
      <c r="S12" s="286">
        <v>128</v>
      </c>
      <c r="T12" s="286">
        <v>3246</v>
      </c>
      <c r="U12" s="286">
        <v>0</v>
      </c>
      <c r="V12" s="286">
        <v>1</v>
      </c>
      <c r="W12" s="286">
        <v>191</v>
      </c>
      <c r="X12" s="286">
        <v>6669</v>
      </c>
    </row>
    <row r="13" spans="1:24" s="125" customFormat="1" ht="15.75" x14ac:dyDescent="0.25">
      <c r="A13" s="340" t="s">
        <v>32</v>
      </c>
      <c r="B13" s="286">
        <v>16</v>
      </c>
      <c r="C13" s="286">
        <v>90</v>
      </c>
      <c r="D13" s="286">
        <v>22</v>
      </c>
      <c r="E13" s="286">
        <v>0</v>
      </c>
      <c r="F13" s="286">
        <v>0</v>
      </c>
      <c r="G13" s="286">
        <v>47</v>
      </c>
      <c r="H13" s="286">
        <v>27</v>
      </c>
      <c r="I13" s="286">
        <v>54</v>
      </c>
      <c r="J13" s="286">
        <v>41</v>
      </c>
      <c r="K13" s="286">
        <v>40</v>
      </c>
      <c r="L13" s="286">
        <v>8</v>
      </c>
      <c r="M13" s="286">
        <v>2</v>
      </c>
      <c r="N13" s="286">
        <v>352</v>
      </c>
      <c r="O13" s="286">
        <v>118</v>
      </c>
      <c r="P13" s="286">
        <v>5</v>
      </c>
      <c r="Q13" s="286">
        <v>53</v>
      </c>
      <c r="R13" s="286">
        <v>314</v>
      </c>
      <c r="S13" s="286">
        <v>43</v>
      </c>
      <c r="T13" s="286">
        <v>1703</v>
      </c>
      <c r="U13" s="286">
        <v>2</v>
      </c>
      <c r="V13" s="286">
        <v>0</v>
      </c>
      <c r="W13" s="286">
        <v>79</v>
      </c>
      <c r="X13" s="286">
        <v>3016</v>
      </c>
    </row>
    <row r="14" spans="1:24" s="125" customFormat="1" ht="15.75" x14ac:dyDescent="0.25">
      <c r="A14" s="340" t="s">
        <v>33</v>
      </c>
      <c r="B14" s="286">
        <v>22</v>
      </c>
      <c r="C14" s="286">
        <v>395</v>
      </c>
      <c r="D14" s="286">
        <v>35</v>
      </c>
      <c r="E14" s="286">
        <v>0</v>
      </c>
      <c r="F14" s="286">
        <v>1</v>
      </c>
      <c r="G14" s="286">
        <v>65</v>
      </c>
      <c r="H14" s="286">
        <v>57</v>
      </c>
      <c r="I14" s="286">
        <v>103</v>
      </c>
      <c r="J14" s="286">
        <v>92</v>
      </c>
      <c r="K14" s="286">
        <v>87</v>
      </c>
      <c r="L14" s="286">
        <v>22</v>
      </c>
      <c r="M14" s="286">
        <v>19</v>
      </c>
      <c r="N14" s="286">
        <v>1109</v>
      </c>
      <c r="O14" s="286">
        <v>287</v>
      </c>
      <c r="P14" s="286">
        <v>64</v>
      </c>
      <c r="Q14" s="286">
        <v>210</v>
      </c>
      <c r="R14" s="286">
        <v>1094</v>
      </c>
      <c r="S14" s="286">
        <v>161</v>
      </c>
      <c r="T14" s="286">
        <v>4700</v>
      </c>
      <c r="U14" s="286">
        <v>0</v>
      </c>
      <c r="V14" s="286">
        <v>0</v>
      </c>
      <c r="W14" s="286">
        <v>236</v>
      </c>
      <c r="X14" s="286">
        <v>8759</v>
      </c>
    </row>
    <row r="15" spans="1:24" s="125" customFormat="1" ht="15.75" x14ac:dyDescent="0.25">
      <c r="A15" s="340" t="s">
        <v>34</v>
      </c>
      <c r="B15" s="286">
        <v>108</v>
      </c>
      <c r="C15" s="286">
        <v>833</v>
      </c>
      <c r="D15" s="286">
        <v>172</v>
      </c>
      <c r="E15" s="286">
        <v>0</v>
      </c>
      <c r="F15" s="286">
        <v>2</v>
      </c>
      <c r="G15" s="286">
        <v>425</v>
      </c>
      <c r="H15" s="286">
        <v>253</v>
      </c>
      <c r="I15" s="286">
        <v>352</v>
      </c>
      <c r="J15" s="286">
        <v>391</v>
      </c>
      <c r="K15" s="286">
        <v>368</v>
      </c>
      <c r="L15" s="286">
        <v>50</v>
      </c>
      <c r="M15" s="286">
        <v>49</v>
      </c>
      <c r="N15" s="286">
        <v>3365</v>
      </c>
      <c r="O15" s="286">
        <v>1010</v>
      </c>
      <c r="P15" s="286">
        <v>147</v>
      </c>
      <c r="Q15" s="286">
        <v>799</v>
      </c>
      <c r="R15" s="286">
        <v>2927</v>
      </c>
      <c r="S15" s="286">
        <v>674</v>
      </c>
      <c r="T15" s="286">
        <v>9274</v>
      </c>
      <c r="U15" s="286">
        <v>3</v>
      </c>
      <c r="V15" s="286">
        <v>0</v>
      </c>
      <c r="W15" s="286">
        <v>412</v>
      </c>
      <c r="X15" s="286">
        <v>21614</v>
      </c>
    </row>
    <row r="16" spans="1:24" s="125" customFormat="1" ht="22.5" x14ac:dyDescent="0.25">
      <c r="A16" s="340" t="s">
        <v>99</v>
      </c>
      <c r="B16" s="286">
        <v>62</v>
      </c>
      <c r="C16" s="286">
        <v>281</v>
      </c>
      <c r="D16" s="286">
        <v>52</v>
      </c>
      <c r="E16" s="286">
        <v>1</v>
      </c>
      <c r="F16" s="286">
        <v>3</v>
      </c>
      <c r="G16" s="286">
        <v>100</v>
      </c>
      <c r="H16" s="286">
        <v>86</v>
      </c>
      <c r="I16" s="286">
        <v>98</v>
      </c>
      <c r="J16" s="286">
        <v>119</v>
      </c>
      <c r="K16" s="286">
        <v>93</v>
      </c>
      <c r="L16" s="286">
        <v>17</v>
      </c>
      <c r="M16" s="286">
        <v>17</v>
      </c>
      <c r="N16" s="286">
        <v>1167</v>
      </c>
      <c r="O16" s="286">
        <v>251</v>
      </c>
      <c r="P16" s="286">
        <v>53</v>
      </c>
      <c r="Q16" s="286">
        <v>210</v>
      </c>
      <c r="R16" s="286">
        <v>1192</v>
      </c>
      <c r="S16" s="286">
        <v>123</v>
      </c>
      <c r="T16" s="286">
        <v>3942</v>
      </c>
      <c r="U16" s="286">
        <v>1</v>
      </c>
      <c r="V16" s="286">
        <v>0</v>
      </c>
      <c r="W16" s="286">
        <v>227</v>
      </c>
      <c r="X16" s="286">
        <v>8095</v>
      </c>
    </row>
    <row r="17" spans="1:24" s="125" customFormat="1" ht="15.75" x14ac:dyDescent="0.25">
      <c r="A17" s="340" t="s">
        <v>36</v>
      </c>
      <c r="B17" s="286">
        <v>44</v>
      </c>
      <c r="C17" s="286">
        <v>429</v>
      </c>
      <c r="D17" s="286">
        <v>67</v>
      </c>
      <c r="E17" s="286">
        <v>1</v>
      </c>
      <c r="F17" s="286">
        <v>0</v>
      </c>
      <c r="G17" s="286">
        <v>150</v>
      </c>
      <c r="H17" s="286">
        <v>98</v>
      </c>
      <c r="I17" s="286">
        <v>145</v>
      </c>
      <c r="J17" s="286">
        <v>118</v>
      </c>
      <c r="K17" s="286">
        <v>161</v>
      </c>
      <c r="L17" s="286">
        <v>24</v>
      </c>
      <c r="M17" s="286">
        <v>17</v>
      </c>
      <c r="N17" s="286">
        <v>1425</v>
      </c>
      <c r="O17" s="286">
        <v>312</v>
      </c>
      <c r="P17" s="286">
        <v>18</v>
      </c>
      <c r="Q17" s="286">
        <v>297</v>
      </c>
      <c r="R17" s="286">
        <v>1538</v>
      </c>
      <c r="S17" s="286">
        <v>163</v>
      </c>
      <c r="T17" s="286">
        <v>4670</v>
      </c>
      <c r="U17" s="286">
        <v>2</v>
      </c>
      <c r="V17" s="286">
        <v>0</v>
      </c>
      <c r="W17" s="286">
        <v>304</v>
      </c>
      <c r="X17" s="286">
        <v>9983</v>
      </c>
    </row>
    <row r="18" spans="1:24" s="125" customFormat="1" ht="15.75" x14ac:dyDescent="0.25">
      <c r="A18" s="340" t="s">
        <v>410</v>
      </c>
      <c r="B18" s="286">
        <v>17</v>
      </c>
      <c r="C18" s="286">
        <v>214</v>
      </c>
      <c r="D18" s="286">
        <v>13</v>
      </c>
      <c r="E18" s="286">
        <v>0</v>
      </c>
      <c r="F18" s="286">
        <v>0</v>
      </c>
      <c r="G18" s="286">
        <v>23</v>
      </c>
      <c r="H18" s="286">
        <v>27</v>
      </c>
      <c r="I18" s="286">
        <v>95</v>
      </c>
      <c r="J18" s="286">
        <v>58</v>
      </c>
      <c r="K18" s="286">
        <v>29</v>
      </c>
      <c r="L18" s="286">
        <v>16</v>
      </c>
      <c r="M18" s="286">
        <v>8</v>
      </c>
      <c r="N18" s="286">
        <v>548</v>
      </c>
      <c r="O18" s="286">
        <v>206</v>
      </c>
      <c r="P18" s="286">
        <v>8</v>
      </c>
      <c r="Q18" s="286">
        <v>151</v>
      </c>
      <c r="R18" s="286">
        <v>743</v>
      </c>
      <c r="S18" s="286">
        <v>45</v>
      </c>
      <c r="T18" s="286">
        <v>2070</v>
      </c>
      <c r="U18" s="286">
        <v>1</v>
      </c>
      <c r="V18" s="286">
        <v>0</v>
      </c>
      <c r="W18" s="286">
        <v>89</v>
      </c>
      <c r="X18" s="286">
        <v>4361</v>
      </c>
    </row>
    <row r="19" spans="1:24" s="125" customFormat="1" ht="15.75" x14ac:dyDescent="0.25">
      <c r="A19" s="340" t="s">
        <v>37</v>
      </c>
      <c r="B19" s="286">
        <v>59</v>
      </c>
      <c r="C19" s="286">
        <v>829</v>
      </c>
      <c r="D19" s="286">
        <v>103</v>
      </c>
      <c r="E19" s="286">
        <v>3</v>
      </c>
      <c r="F19" s="286">
        <v>1</v>
      </c>
      <c r="G19" s="286">
        <v>296</v>
      </c>
      <c r="H19" s="286">
        <v>162</v>
      </c>
      <c r="I19" s="286">
        <v>232</v>
      </c>
      <c r="J19" s="286">
        <v>221</v>
      </c>
      <c r="K19" s="286">
        <v>200</v>
      </c>
      <c r="L19" s="286">
        <v>42</v>
      </c>
      <c r="M19" s="286">
        <v>22</v>
      </c>
      <c r="N19" s="286">
        <v>2613</v>
      </c>
      <c r="O19" s="286">
        <v>807</v>
      </c>
      <c r="P19" s="286">
        <v>51</v>
      </c>
      <c r="Q19" s="286">
        <v>584</v>
      </c>
      <c r="R19" s="286">
        <v>2979</v>
      </c>
      <c r="S19" s="286">
        <v>311</v>
      </c>
      <c r="T19" s="286">
        <v>7923</v>
      </c>
      <c r="U19" s="286">
        <v>1</v>
      </c>
      <c r="V19" s="286">
        <v>0</v>
      </c>
      <c r="W19" s="286">
        <v>1344</v>
      </c>
      <c r="X19" s="286">
        <v>18783</v>
      </c>
    </row>
    <row r="20" spans="1:24" s="125" customFormat="1" ht="15.75" x14ac:dyDescent="0.25">
      <c r="A20" s="340" t="s">
        <v>38</v>
      </c>
      <c r="B20" s="286">
        <v>20</v>
      </c>
      <c r="C20" s="286">
        <v>626</v>
      </c>
      <c r="D20" s="286">
        <v>36</v>
      </c>
      <c r="E20" s="286">
        <v>1</v>
      </c>
      <c r="F20" s="286">
        <v>0</v>
      </c>
      <c r="G20" s="286">
        <v>97</v>
      </c>
      <c r="H20" s="286">
        <v>52</v>
      </c>
      <c r="I20" s="286">
        <v>159</v>
      </c>
      <c r="J20" s="286">
        <v>167</v>
      </c>
      <c r="K20" s="286">
        <v>123</v>
      </c>
      <c r="L20" s="286">
        <v>24</v>
      </c>
      <c r="M20" s="286">
        <v>15</v>
      </c>
      <c r="N20" s="286">
        <v>1701</v>
      </c>
      <c r="O20" s="286">
        <v>501</v>
      </c>
      <c r="P20" s="286">
        <v>19</v>
      </c>
      <c r="Q20" s="286">
        <v>336</v>
      </c>
      <c r="R20" s="286">
        <v>1572</v>
      </c>
      <c r="S20" s="286">
        <v>181</v>
      </c>
      <c r="T20" s="286">
        <v>5471</v>
      </c>
      <c r="U20" s="286">
        <v>0</v>
      </c>
      <c r="V20" s="286">
        <v>0</v>
      </c>
      <c r="W20" s="286">
        <v>279</v>
      </c>
      <c r="X20" s="286">
        <v>11380</v>
      </c>
    </row>
    <row r="21" spans="1:24" s="125" customFormat="1" ht="15.75" x14ac:dyDescent="0.25">
      <c r="A21" s="340" t="s">
        <v>39</v>
      </c>
      <c r="B21" s="286">
        <v>12</v>
      </c>
      <c r="C21" s="286">
        <v>188</v>
      </c>
      <c r="D21" s="286">
        <v>23</v>
      </c>
      <c r="E21" s="286">
        <v>0</v>
      </c>
      <c r="F21" s="286">
        <v>0</v>
      </c>
      <c r="G21" s="286">
        <v>96</v>
      </c>
      <c r="H21" s="286">
        <v>26</v>
      </c>
      <c r="I21" s="286">
        <v>42</v>
      </c>
      <c r="J21" s="286">
        <v>50</v>
      </c>
      <c r="K21" s="286">
        <v>52</v>
      </c>
      <c r="L21" s="286">
        <v>8</v>
      </c>
      <c r="M21" s="286">
        <v>5</v>
      </c>
      <c r="N21" s="286">
        <v>639</v>
      </c>
      <c r="O21" s="286">
        <v>184</v>
      </c>
      <c r="P21" s="286">
        <v>28</v>
      </c>
      <c r="Q21" s="286">
        <v>121</v>
      </c>
      <c r="R21" s="286">
        <v>479</v>
      </c>
      <c r="S21" s="286">
        <v>98</v>
      </c>
      <c r="T21" s="286">
        <v>2176</v>
      </c>
      <c r="U21" s="286">
        <v>0</v>
      </c>
      <c r="V21" s="286">
        <v>1</v>
      </c>
      <c r="W21" s="286">
        <v>117</v>
      </c>
      <c r="X21" s="286">
        <v>4345</v>
      </c>
    </row>
    <row r="22" spans="1:24" s="125" customFormat="1" ht="15.75" x14ac:dyDescent="0.25">
      <c r="A22" s="341" t="s">
        <v>40</v>
      </c>
      <c r="B22" s="286">
        <v>40</v>
      </c>
      <c r="C22" s="286">
        <v>372</v>
      </c>
      <c r="D22" s="286">
        <v>92</v>
      </c>
      <c r="E22" s="286">
        <v>1</v>
      </c>
      <c r="F22" s="286">
        <v>1</v>
      </c>
      <c r="G22" s="286">
        <v>205</v>
      </c>
      <c r="H22" s="286">
        <v>44</v>
      </c>
      <c r="I22" s="286">
        <v>109</v>
      </c>
      <c r="J22" s="286">
        <v>116</v>
      </c>
      <c r="K22" s="286">
        <v>101</v>
      </c>
      <c r="L22" s="286">
        <v>14</v>
      </c>
      <c r="M22" s="286">
        <v>17</v>
      </c>
      <c r="N22" s="286">
        <v>1396</v>
      </c>
      <c r="O22" s="286">
        <v>370</v>
      </c>
      <c r="P22" s="286">
        <v>16</v>
      </c>
      <c r="Q22" s="286">
        <v>223</v>
      </c>
      <c r="R22" s="286">
        <v>1134</v>
      </c>
      <c r="S22" s="286">
        <v>175</v>
      </c>
      <c r="T22" s="286">
        <v>4313</v>
      </c>
      <c r="U22" s="286">
        <v>2</v>
      </c>
      <c r="V22" s="286">
        <v>0</v>
      </c>
      <c r="W22" s="286">
        <v>465</v>
      </c>
      <c r="X22" s="286">
        <v>9206</v>
      </c>
    </row>
    <row r="23" spans="1:24" s="125" customFormat="1" ht="22.5" x14ac:dyDescent="0.25">
      <c r="A23" s="341" t="s">
        <v>41</v>
      </c>
      <c r="B23" s="286">
        <v>13</v>
      </c>
      <c r="C23" s="286">
        <v>58</v>
      </c>
      <c r="D23" s="286">
        <v>6</v>
      </c>
      <c r="E23" s="286">
        <v>2</v>
      </c>
      <c r="F23" s="286">
        <v>0</v>
      </c>
      <c r="G23" s="286">
        <v>42</v>
      </c>
      <c r="H23" s="286">
        <v>24</v>
      </c>
      <c r="I23" s="286">
        <v>15</v>
      </c>
      <c r="J23" s="286">
        <v>19</v>
      </c>
      <c r="K23" s="286">
        <v>8</v>
      </c>
      <c r="L23" s="286">
        <v>0</v>
      </c>
      <c r="M23" s="286">
        <v>1</v>
      </c>
      <c r="N23" s="286">
        <v>214</v>
      </c>
      <c r="O23" s="286">
        <v>67</v>
      </c>
      <c r="P23" s="286">
        <v>11</v>
      </c>
      <c r="Q23" s="286">
        <v>39</v>
      </c>
      <c r="R23" s="286">
        <v>140</v>
      </c>
      <c r="S23" s="286">
        <v>34</v>
      </c>
      <c r="T23" s="286">
        <v>1161</v>
      </c>
      <c r="U23" s="286">
        <v>0</v>
      </c>
      <c r="V23" s="286">
        <v>0</v>
      </c>
      <c r="W23" s="286">
        <v>65</v>
      </c>
      <c r="X23" s="286">
        <v>1919</v>
      </c>
    </row>
    <row r="24" spans="1:24" s="125" customFormat="1" ht="22.5" x14ac:dyDescent="0.25">
      <c r="A24" s="340" t="s">
        <v>42</v>
      </c>
      <c r="B24" s="286">
        <v>20</v>
      </c>
      <c r="C24" s="286">
        <v>65</v>
      </c>
      <c r="D24" s="286">
        <v>22</v>
      </c>
      <c r="E24" s="286">
        <v>1</v>
      </c>
      <c r="F24" s="286">
        <v>1</v>
      </c>
      <c r="G24" s="286">
        <v>145</v>
      </c>
      <c r="H24" s="286">
        <v>24</v>
      </c>
      <c r="I24" s="286">
        <v>109</v>
      </c>
      <c r="J24" s="286">
        <v>46</v>
      </c>
      <c r="K24" s="286">
        <v>38</v>
      </c>
      <c r="L24" s="286">
        <v>5</v>
      </c>
      <c r="M24" s="286">
        <v>5</v>
      </c>
      <c r="N24" s="286">
        <v>315</v>
      </c>
      <c r="O24" s="286">
        <v>132</v>
      </c>
      <c r="P24" s="286">
        <v>16</v>
      </c>
      <c r="Q24" s="286">
        <v>61</v>
      </c>
      <c r="R24" s="286">
        <v>280</v>
      </c>
      <c r="S24" s="286">
        <v>38</v>
      </c>
      <c r="T24" s="286">
        <v>1266</v>
      </c>
      <c r="U24" s="286">
        <v>0</v>
      </c>
      <c r="V24" s="286">
        <v>0</v>
      </c>
      <c r="W24" s="286">
        <v>91</v>
      </c>
      <c r="X24" s="286">
        <v>2680</v>
      </c>
    </row>
    <row r="25" spans="1:24" s="125" customFormat="1" ht="15.75" x14ac:dyDescent="0.25">
      <c r="A25" s="340" t="s">
        <v>43</v>
      </c>
      <c r="B25" s="286">
        <v>67</v>
      </c>
      <c r="C25" s="286">
        <v>3369</v>
      </c>
      <c r="D25" s="286">
        <v>460</v>
      </c>
      <c r="E25" s="286">
        <v>8</v>
      </c>
      <c r="F25" s="286">
        <v>11</v>
      </c>
      <c r="G25" s="286">
        <v>1078</v>
      </c>
      <c r="H25" s="286">
        <v>528</v>
      </c>
      <c r="I25" s="286">
        <v>880</v>
      </c>
      <c r="J25" s="286">
        <v>1841</v>
      </c>
      <c r="K25" s="286">
        <v>2015</v>
      </c>
      <c r="L25" s="286">
        <v>329</v>
      </c>
      <c r="M25" s="286">
        <v>292</v>
      </c>
      <c r="N25" s="286">
        <v>18099</v>
      </c>
      <c r="O25" s="286">
        <v>4520</v>
      </c>
      <c r="P25" s="286">
        <v>626</v>
      </c>
      <c r="Q25" s="286">
        <v>3029</v>
      </c>
      <c r="R25" s="286">
        <v>13122</v>
      </c>
      <c r="S25" s="286">
        <v>3267</v>
      </c>
      <c r="T25" s="286">
        <v>55741</v>
      </c>
      <c r="U25" s="286">
        <v>17</v>
      </c>
      <c r="V25" s="286">
        <v>0</v>
      </c>
      <c r="W25" s="286">
        <v>2393</v>
      </c>
      <c r="X25" s="286">
        <v>111692</v>
      </c>
    </row>
    <row r="26" spans="1:24" s="125" customFormat="1" ht="15.75" x14ac:dyDescent="0.25">
      <c r="A26" s="342" t="s">
        <v>412</v>
      </c>
      <c r="B26" s="286">
        <v>0</v>
      </c>
      <c r="C26" s="286">
        <v>12</v>
      </c>
      <c r="D26" s="286">
        <v>2</v>
      </c>
      <c r="E26" s="286">
        <v>0</v>
      </c>
      <c r="F26" s="286">
        <v>0</v>
      </c>
      <c r="G26" s="286">
        <v>2</v>
      </c>
      <c r="H26" s="286">
        <v>2</v>
      </c>
      <c r="I26" s="286">
        <v>1</v>
      </c>
      <c r="J26" s="286">
        <v>5</v>
      </c>
      <c r="K26" s="286">
        <v>3</v>
      </c>
      <c r="L26" s="286">
        <v>1</v>
      </c>
      <c r="M26" s="286">
        <v>4</v>
      </c>
      <c r="N26" s="286">
        <v>29</v>
      </c>
      <c r="O26" s="286">
        <v>7</v>
      </c>
      <c r="P26" s="286">
        <v>0</v>
      </c>
      <c r="Q26" s="286">
        <v>12</v>
      </c>
      <c r="R26" s="286">
        <v>26</v>
      </c>
      <c r="S26" s="286">
        <v>4</v>
      </c>
      <c r="T26" s="286">
        <v>184</v>
      </c>
      <c r="U26" s="286">
        <v>0</v>
      </c>
      <c r="V26" s="286">
        <v>0</v>
      </c>
      <c r="W26" s="286">
        <v>426</v>
      </c>
      <c r="X26" s="286">
        <v>720</v>
      </c>
    </row>
    <row r="27" spans="1:24" s="125" customFormat="1" ht="16.5" thickBot="1" x14ac:dyDescent="0.3">
      <c r="A27" s="42" t="s">
        <v>0</v>
      </c>
      <c r="B27" s="287">
        <v>521</v>
      </c>
      <c r="C27" s="287">
        <v>8164</v>
      </c>
      <c r="D27" s="287">
        <v>1212</v>
      </c>
      <c r="E27" s="287">
        <v>19</v>
      </c>
      <c r="F27" s="287">
        <v>25</v>
      </c>
      <c r="G27" s="287">
        <v>3027</v>
      </c>
      <c r="H27" s="287">
        <v>1568</v>
      </c>
      <c r="I27" s="287">
        <v>2804</v>
      </c>
      <c r="J27" s="287">
        <v>3507</v>
      </c>
      <c r="K27" s="287">
        <v>3462</v>
      </c>
      <c r="L27" s="287">
        <v>628</v>
      </c>
      <c r="M27" s="287">
        <v>500</v>
      </c>
      <c r="N27" s="287">
        <v>34731</v>
      </c>
      <c r="O27" s="287">
        <v>9209</v>
      </c>
      <c r="P27" s="287">
        <v>1095</v>
      </c>
      <c r="Q27" s="287">
        <v>6509</v>
      </c>
      <c r="R27" s="287">
        <v>29243</v>
      </c>
      <c r="S27" s="287">
        <v>5554</v>
      </c>
      <c r="T27" s="287">
        <v>111452</v>
      </c>
      <c r="U27" s="287">
        <v>30</v>
      </c>
      <c r="V27" s="287">
        <v>2</v>
      </c>
      <c r="W27" s="287">
        <v>6847</v>
      </c>
      <c r="X27" s="287">
        <v>230109</v>
      </c>
    </row>
    <row r="28" spans="1:24" ht="14.25" customHeight="1" thickTop="1" x14ac:dyDescent="0.2">
      <c r="A28" s="24" t="s">
        <v>202</v>
      </c>
    </row>
    <row r="29" spans="1:24" x14ac:dyDescent="0.2">
      <c r="A29" s="47" t="s">
        <v>186</v>
      </c>
    </row>
  </sheetData>
  <mergeCells count="26">
    <mergeCell ref="A4:W4"/>
    <mergeCell ref="A2:W2"/>
    <mergeCell ref="R7:R9"/>
    <mergeCell ref="L7:L9"/>
    <mergeCell ref="M7:M9"/>
    <mergeCell ref="O7:O9"/>
    <mergeCell ref="P7:P9"/>
    <mergeCell ref="Q7:Q9"/>
    <mergeCell ref="B7:B9"/>
    <mergeCell ref="D7:D9"/>
    <mergeCell ref="E7:E9"/>
    <mergeCell ref="H7:H9"/>
    <mergeCell ref="I7:I9"/>
    <mergeCell ref="F7:F9"/>
    <mergeCell ref="G7:G9"/>
    <mergeCell ref="A5:W5"/>
    <mergeCell ref="W7:W9"/>
    <mergeCell ref="J7:J9"/>
    <mergeCell ref="K7:K9"/>
    <mergeCell ref="X7:X9"/>
    <mergeCell ref="C7:C9"/>
    <mergeCell ref="N7:N9"/>
    <mergeCell ref="S7:S9"/>
    <mergeCell ref="T7:T9"/>
    <mergeCell ref="U7:U9"/>
    <mergeCell ref="V7:V9"/>
  </mergeCells>
  <pageMargins left="0.7" right="0.7" top="0.75" bottom="0.75" header="0.3" footer="0.3"/>
  <pageSetup paperSize="281" scale="51" orientation="landscape"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3300"/>
    <pageSetUpPr fitToPage="1"/>
  </sheetPr>
  <dimension ref="A1:X29"/>
  <sheetViews>
    <sheetView showGridLines="0" zoomScale="70" zoomScaleNormal="70" workbookViewId="0"/>
  </sheetViews>
  <sheetFormatPr baseColWidth="10" defaultRowHeight="12.75" x14ac:dyDescent="0.2"/>
  <cols>
    <col min="1" max="1" width="22.28515625" style="2" customWidth="1"/>
    <col min="2" max="2" width="16.28515625" style="2" customWidth="1"/>
    <col min="3" max="3" width="7.42578125" style="2" bestFit="1" customWidth="1"/>
    <col min="4" max="4" width="14.28515625" style="2" customWidth="1"/>
    <col min="5" max="5" width="19.140625" style="2" customWidth="1"/>
    <col min="6" max="6" width="17" style="2" customWidth="1"/>
    <col min="7" max="7" width="16.5703125" style="2" bestFit="1" customWidth="1"/>
    <col min="8" max="8" width="15.85546875" style="2" customWidth="1"/>
    <col min="9" max="9" width="16.28515625" style="2" customWidth="1"/>
    <col min="10" max="10" width="18.28515625" style="2" customWidth="1"/>
    <col min="11" max="11" width="16.85546875" style="2" customWidth="1"/>
    <col min="12" max="12" width="16.42578125" style="2" customWidth="1"/>
    <col min="13" max="13" width="17.42578125" style="2" customWidth="1"/>
    <col min="14" max="14" width="12.85546875" style="2" bestFit="1" customWidth="1"/>
    <col min="15" max="15" width="12.5703125" style="2" customWidth="1"/>
    <col min="16" max="16" width="17" style="2" customWidth="1"/>
    <col min="17" max="17" width="15.5703125" style="2" customWidth="1"/>
    <col min="18" max="22" width="14.140625" style="2" customWidth="1"/>
    <col min="23" max="23" width="16.140625" style="2" customWidth="1"/>
    <col min="24" max="16384" width="11.42578125" style="2"/>
  </cols>
  <sheetData>
    <row r="1" spans="1:24" ht="15.75" x14ac:dyDescent="0.25">
      <c r="A1" s="49" t="str">
        <f>'Cuadro 1'!A3</f>
        <v>MARZO</v>
      </c>
    </row>
    <row r="2" spans="1:24" ht="18" customHeight="1" x14ac:dyDescent="0.25">
      <c r="A2" s="497" t="s">
        <v>56</v>
      </c>
      <c r="B2" s="490"/>
      <c r="C2" s="490"/>
      <c r="D2" s="490"/>
      <c r="E2" s="490"/>
      <c r="F2" s="490"/>
      <c r="G2" s="490"/>
      <c r="H2" s="490"/>
      <c r="I2" s="490"/>
      <c r="J2" s="490"/>
      <c r="K2" s="490"/>
      <c r="L2" s="423"/>
      <c r="M2" s="423"/>
      <c r="N2" s="423"/>
      <c r="O2" s="423"/>
      <c r="P2" s="423"/>
      <c r="Q2" s="423"/>
      <c r="R2" s="423"/>
      <c r="S2" s="423"/>
      <c r="T2" s="423"/>
      <c r="U2" s="423"/>
      <c r="V2" s="423"/>
      <c r="W2" s="423"/>
    </row>
    <row r="3" spans="1:24" ht="12.75" customHeight="1" x14ac:dyDescent="0.25">
      <c r="A3" s="6"/>
      <c r="B3" s="7"/>
      <c r="C3" s="7"/>
      <c r="D3" s="7"/>
      <c r="E3" s="7"/>
      <c r="F3" s="7"/>
      <c r="G3" s="7"/>
      <c r="H3" s="7"/>
      <c r="I3" s="7"/>
      <c r="J3" s="7"/>
      <c r="K3" s="7"/>
    </row>
    <row r="4" spans="1:24" ht="15.75" customHeight="1" x14ac:dyDescent="0.25">
      <c r="A4" s="497" t="s">
        <v>315</v>
      </c>
      <c r="B4" s="497"/>
      <c r="C4" s="497"/>
      <c r="D4" s="497"/>
      <c r="E4" s="497"/>
      <c r="F4" s="497"/>
      <c r="G4" s="497"/>
      <c r="H4" s="497"/>
      <c r="I4" s="497"/>
      <c r="J4" s="497"/>
      <c r="K4" s="497"/>
      <c r="L4" s="423"/>
      <c r="M4" s="423"/>
      <c r="N4" s="423"/>
      <c r="O4" s="423"/>
      <c r="P4" s="423"/>
      <c r="Q4" s="423"/>
      <c r="R4" s="423"/>
      <c r="S4" s="423"/>
      <c r="T4" s="423"/>
      <c r="U4" s="423"/>
      <c r="V4" s="423"/>
      <c r="W4" s="423"/>
    </row>
    <row r="5" spans="1:24" ht="15.75" customHeight="1" x14ac:dyDescent="0.2">
      <c r="A5" s="515" t="s">
        <v>327</v>
      </c>
      <c r="B5" s="517"/>
      <c r="C5" s="517"/>
      <c r="D5" s="517"/>
      <c r="E5" s="517"/>
      <c r="F5" s="517"/>
      <c r="G5" s="517"/>
      <c r="H5" s="517"/>
      <c r="I5" s="517"/>
      <c r="J5" s="517"/>
      <c r="K5" s="517"/>
      <c r="L5" s="517"/>
      <c r="M5" s="517"/>
      <c r="N5" s="517"/>
      <c r="O5" s="517"/>
      <c r="P5" s="517"/>
      <c r="Q5" s="517"/>
      <c r="R5" s="517"/>
      <c r="S5" s="517"/>
      <c r="T5" s="517"/>
      <c r="U5" s="517"/>
      <c r="V5" s="517"/>
      <c r="W5" s="517"/>
    </row>
    <row r="6" spans="1:24" ht="13.5" customHeight="1" thickBot="1" x14ac:dyDescent="0.25"/>
    <row r="7" spans="1:24" s="112" customFormat="1" ht="15" customHeight="1" thickTop="1" x14ac:dyDescent="0.2">
      <c r="A7" s="231"/>
      <c r="B7" s="506" t="s">
        <v>416</v>
      </c>
      <c r="C7" s="506" t="s">
        <v>407</v>
      </c>
      <c r="D7" s="506" t="s">
        <v>417</v>
      </c>
      <c r="E7" s="506" t="s">
        <v>418</v>
      </c>
      <c r="F7" s="506" t="s">
        <v>419</v>
      </c>
      <c r="G7" s="506" t="s">
        <v>408</v>
      </c>
      <c r="H7" s="506" t="s">
        <v>420</v>
      </c>
      <c r="I7" s="506" t="s">
        <v>421</v>
      </c>
      <c r="J7" s="506" t="s">
        <v>422</v>
      </c>
      <c r="K7" s="506" t="s">
        <v>423</v>
      </c>
      <c r="L7" s="506" t="s">
        <v>424</v>
      </c>
      <c r="M7" s="506" t="s">
        <v>425</v>
      </c>
      <c r="N7" s="506" t="s">
        <v>426</v>
      </c>
      <c r="O7" s="506" t="s">
        <v>427</v>
      </c>
      <c r="P7" s="506" t="s">
        <v>428</v>
      </c>
      <c r="Q7" s="506" t="s">
        <v>409</v>
      </c>
      <c r="R7" s="506" t="s">
        <v>429</v>
      </c>
      <c r="S7" s="506" t="s">
        <v>431</v>
      </c>
      <c r="T7" s="506" t="s">
        <v>433</v>
      </c>
      <c r="U7" s="506" t="s">
        <v>438</v>
      </c>
      <c r="V7" s="506" t="s">
        <v>437</v>
      </c>
      <c r="W7" s="518" t="s">
        <v>413</v>
      </c>
      <c r="X7" s="512" t="s">
        <v>256</v>
      </c>
    </row>
    <row r="8" spans="1:24" s="112" customFormat="1" ht="15" customHeight="1" x14ac:dyDescent="0.2">
      <c r="A8" s="232" t="s">
        <v>25</v>
      </c>
      <c r="B8" s="507"/>
      <c r="C8" s="507"/>
      <c r="D8" s="507"/>
      <c r="E8" s="507"/>
      <c r="F8" s="507"/>
      <c r="G8" s="507"/>
      <c r="H8" s="507"/>
      <c r="I8" s="507"/>
      <c r="J8" s="507"/>
      <c r="K8" s="507"/>
      <c r="L8" s="507"/>
      <c r="M8" s="507"/>
      <c r="N8" s="507"/>
      <c r="O8" s="507"/>
      <c r="P8" s="507"/>
      <c r="Q8" s="507"/>
      <c r="R8" s="507"/>
      <c r="S8" s="507"/>
      <c r="T8" s="507"/>
      <c r="U8" s="507"/>
      <c r="V8" s="507"/>
      <c r="W8" s="519"/>
      <c r="X8" s="513"/>
    </row>
    <row r="9" spans="1:24" s="112" customFormat="1" ht="24" customHeight="1" x14ac:dyDescent="0.2">
      <c r="A9" s="233"/>
      <c r="B9" s="508"/>
      <c r="C9" s="508"/>
      <c r="D9" s="508"/>
      <c r="E9" s="508"/>
      <c r="F9" s="508"/>
      <c r="G9" s="508"/>
      <c r="H9" s="508"/>
      <c r="I9" s="508"/>
      <c r="J9" s="508"/>
      <c r="K9" s="508"/>
      <c r="L9" s="508"/>
      <c r="M9" s="508"/>
      <c r="N9" s="508"/>
      <c r="O9" s="508"/>
      <c r="P9" s="508"/>
      <c r="Q9" s="508"/>
      <c r="R9" s="508"/>
      <c r="S9" s="508"/>
      <c r="T9" s="508"/>
      <c r="U9" s="508"/>
      <c r="V9" s="508"/>
      <c r="W9" s="520"/>
      <c r="X9" s="514"/>
    </row>
    <row r="10" spans="1:24" s="4" customFormat="1" ht="15.75" x14ac:dyDescent="0.25">
      <c r="A10" s="227" t="s">
        <v>29</v>
      </c>
      <c r="B10" s="11">
        <v>0</v>
      </c>
      <c r="C10" s="11">
        <v>27</v>
      </c>
      <c r="D10" s="11">
        <v>0</v>
      </c>
      <c r="E10" s="11">
        <v>0</v>
      </c>
      <c r="F10" s="11">
        <v>0</v>
      </c>
      <c r="G10" s="11">
        <v>0</v>
      </c>
      <c r="H10" s="11">
        <v>11</v>
      </c>
      <c r="I10" s="11">
        <v>10</v>
      </c>
      <c r="J10" s="11">
        <v>14</v>
      </c>
      <c r="K10" s="11">
        <v>2</v>
      </c>
      <c r="L10" s="11">
        <v>2</v>
      </c>
      <c r="M10" s="11">
        <v>1</v>
      </c>
      <c r="N10" s="11">
        <v>165</v>
      </c>
      <c r="O10" s="11">
        <v>39</v>
      </c>
      <c r="P10" s="11">
        <v>5</v>
      </c>
      <c r="Q10" s="11">
        <v>59</v>
      </c>
      <c r="R10" s="11">
        <v>331</v>
      </c>
      <c r="S10" s="11">
        <v>22</v>
      </c>
      <c r="T10" s="11">
        <v>922</v>
      </c>
      <c r="U10" s="11">
        <v>0</v>
      </c>
      <c r="V10" s="11">
        <v>0</v>
      </c>
      <c r="W10" s="11">
        <v>19</v>
      </c>
      <c r="X10" s="11">
        <v>1629</v>
      </c>
    </row>
    <row r="11" spans="1:24" s="4" customFormat="1" ht="15.75" x14ac:dyDescent="0.25">
      <c r="A11" s="228" t="s">
        <v>30</v>
      </c>
      <c r="B11" s="11">
        <v>4</v>
      </c>
      <c r="C11" s="11">
        <v>20</v>
      </c>
      <c r="D11" s="11">
        <v>0</v>
      </c>
      <c r="E11" s="11">
        <v>0</v>
      </c>
      <c r="F11" s="11">
        <v>0</v>
      </c>
      <c r="G11" s="11">
        <v>3</v>
      </c>
      <c r="H11" s="11">
        <v>17</v>
      </c>
      <c r="I11" s="11">
        <v>4</v>
      </c>
      <c r="J11" s="11">
        <v>26</v>
      </c>
      <c r="K11" s="11">
        <v>3</v>
      </c>
      <c r="L11" s="11">
        <v>6</v>
      </c>
      <c r="M11" s="11">
        <v>6</v>
      </c>
      <c r="N11" s="11">
        <v>239</v>
      </c>
      <c r="O11" s="11">
        <v>53</v>
      </c>
      <c r="P11" s="11">
        <v>6</v>
      </c>
      <c r="Q11" s="11">
        <v>65</v>
      </c>
      <c r="R11" s="11">
        <v>432</v>
      </c>
      <c r="S11" s="11">
        <v>23</v>
      </c>
      <c r="T11" s="11">
        <v>1107</v>
      </c>
      <c r="U11" s="11">
        <v>1</v>
      </c>
      <c r="V11" s="11">
        <v>0</v>
      </c>
      <c r="W11" s="11">
        <v>36</v>
      </c>
      <c r="X11" s="11">
        <v>2051</v>
      </c>
    </row>
    <row r="12" spans="1:24" s="4" customFormat="1" ht="15.75" x14ac:dyDescent="0.25">
      <c r="A12" s="228" t="s">
        <v>31</v>
      </c>
      <c r="B12" s="11">
        <v>2</v>
      </c>
      <c r="C12" s="11">
        <v>64</v>
      </c>
      <c r="D12" s="11">
        <v>14</v>
      </c>
      <c r="E12" s="11">
        <v>0</v>
      </c>
      <c r="F12" s="11">
        <v>0</v>
      </c>
      <c r="G12" s="11">
        <v>7</v>
      </c>
      <c r="H12" s="11">
        <v>74</v>
      </c>
      <c r="I12" s="11">
        <v>17</v>
      </c>
      <c r="J12" s="11">
        <v>53</v>
      </c>
      <c r="K12" s="11">
        <v>8</v>
      </c>
      <c r="L12" s="11">
        <v>14</v>
      </c>
      <c r="M12" s="11">
        <v>9</v>
      </c>
      <c r="N12" s="11">
        <v>472</v>
      </c>
      <c r="O12" s="11">
        <v>124</v>
      </c>
      <c r="P12" s="11">
        <v>13</v>
      </c>
      <c r="Q12" s="11">
        <v>117</v>
      </c>
      <c r="R12" s="11">
        <v>829</v>
      </c>
      <c r="S12" s="11">
        <v>53</v>
      </c>
      <c r="T12" s="11">
        <v>2128</v>
      </c>
      <c r="U12" s="11">
        <v>2</v>
      </c>
      <c r="V12" s="11">
        <v>0</v>
      </c>
      <c r="W12" s="11">
        <v>78</v>
      </c>
      <c r="X12" s="11">
        <v>4078</v>
      </c>
    </row>
    <row r="13" spans="1:24" s="4" customFormat="1" ht="15.75" x14ac:dyDescent="0.25">
      <c r="A13" s="228" t="s">
        <v>32</v>
      </c>
      <c r="B13" s="11">
        <v>5</v>
      </c>
      <c r="C13" s="11">
        <v>17</v>
      </c>
      <c r="D13" s="11">
        <v>8</v>
      </c>
      <c r="E13" s="11">
        <v>0</v>
      </c>
      <c r="F13" s="11">
        <v>1</v>
      </c>
      <c r="G13" s="11">
        <v>0</v>
      </c>
      <c r="H13" s="11">
        <v>14</v>
      </c>
      <c r="I13" s="11">
        <v>6</v>
      </c>
      <c r="J13" s="11">
        <v>21</v>
      </c>
      <c r="K13" s="11">
        <v>2</v>
      </c>
      <c r="L13" s="11">
        <v>7</v>
      </c>
      <c r="M13" s="11">
        <v>1</v>
      </c>
      <c r="N13" s="11">
        <v>173</v>
      </c>
      <c r="O13" s="11">
        <v>50</v>
      </c>
      <c r="P13" s="11">
        <v>9</v>
      </c>
      <c r="Q13" s="11">
        <v>31</v>
      </c>
      <c r="R13" s="11">
        <v>219</v>
      </c>
      <c r="S13" s="11">
        <v>20</v>
      </c>
      <c r="T13" s="11">
        <v>1071</v>
      </c>
      <c r="U13" s="11">
        <v>1</v>
      </c>
      <c r="V13" s="11">
        <v>0</v>
      </c>
      <c r="W13" s="11">
        <v>34</v>
      </c>
      <c r="X13" s="11">
        <v>1690</v>
      </c>
    </row>
    <row r="14" spans="1:24" s="4" customFormat="1" ht="15.75" x14ac:dyDescent="0.25">
      <c r="A14" s="228" t="s">
        <v>33</v>
      </c>
      <c r="B14" s="11">
        <v>5</v>
      </c>
      <c r="C14" s="11">
        <v>85</v>
      </c>
      <c r="D14" s="11">
        <v>6</v>
      </c>
      <c r="E14" s="11">
        <v>0</v>
      </c>
      <c r="F14" s="11">
        <v>1</v>
      </c>
      <c r="G14" s="11">
        <v>3</v>
      </c>
      <c r="H14" s="11">
        <v>48</v>
      </c>
      <c r="I14" s="11">
        <v>6</v>
      </c>
      <c r="J14" s="11">
        <v>41</v>
      </c>
      <c r="K14" s="11">
        <v>11</v>
      </c>
      <c r="L14" s="11">
        <v>13</v>
      </c>
      <c r="M14" s="11">
        <v>6</v>
      </c>
      <c r="N14" s="11">
        <v>581</v>
      </c>
      <c r="O14" s="11">
        <v>144</v>
      </c>
      <c r="P14" s="11">
        <v>39</v>
      </c>
      <c r="Q14" s="11">
        <v>142</v>
      </c>
      <c r="R14" s="11">
        <v>918</v>
      </c>
      <c r="S14" s="11">
        <v>46</v>
      </c>
      <c r="T14" s="11">
        <v>2843</v>
      </c>
      <c r="U14" s="11">
        <v>0</v>
      </c>
      <c r="V14" s="11">
        <v>0</v>
      </c>
      <c r="W14" s="11">
        <v>70</v>
      </c>
      <c r="X14" s="11">
        <v>5008</v>
      </c>
    </row>
    <row r="15" spans="1:24" s="4" customFormat="1" ht="15.75" x14ac:dyDescent="0.25">
      <c r="A15" s="228" t="s">
        <v>34</v>
      </c>
      <c r="B15" s="11">
        <v>22</v>
      </c>
      <c r="C15" s="11">
        <v>178</v>
      </c>
      <c r="D15" s="11">
        <v>20</v>
      </c>
      <c r="E15" s="11">
        <v>0</v>
      </c>
      <c r="F15" s="11">
        <v>0</v>
      </c>
      <c r="G15" s="11">
        <v>20</v>
      </c>
      <c r="H15" s="11">
        <v>134</v>
      </c>
      <c r="I15" s="11">
        <v>41</v>
      </c>
      <c r="J15" s="11">
        <v>122</v>
      </c>
      <c r="K15" s="11">
        <v>31</v>
      </c>
      <c r="L15" s="11">
        <v>28</v>
      </c>
      <c r="M15" s="11">
        <v>25</v>
      </c>
      <c r="N15" s="11">
        <v>1747</v>
      </c>
      <c r="O15" s="11">
        <v>428</v>
      </c>
      <c r="P15" s="11">
        <v>177</v>
      </c>
      <c r="Q15" s="11">
        <v>495</v>
      </c>
      <c r="R15" s="11">
        <v>2769</v>
      </c>
      <c r="S15" s="11">
        <v>241</v>
      </c>
      <c r="T15" s="11">
        <v>5734</v>
      </c>
      <c r="U15" s="11">
        <v>1</v>
      </c>
      <c r="V15" s="11">
        <v>0</v>
      </c>
      <c r="W15" s="11">
        <v>150</v>
      </c>
      <c r="X15" s="11">
        <v>12363</v>
      </c>
    </row>
    <row r="16" spans="1:24" s="4" customFormat="1" ht="22.5" x14ac:dyDescent="0.25">
      <c r="A16" s="228" t="s">
        <v>99</v>
      </c>
      <c r="B16" s="11">
        <v>10</v>
      </c>
      <c r="C16" s="11">
        <v>65</v>
      </c>
      <c r="D16" s="11">
        <v>9</v>
      </c>
      <c r="E16" s="11">
        <v>0</v>
      </c>
      <c r="F16" s="11">
        <v>0</v>
      </c>
      <c r="G16" s="11">
        <v>3</v>
      </c>
      <c r="H16" s="11">
        <v>50</v>
      </c>
      <c r="I16" s="11">
        <v>13</v>
      </c>
      <c r="J16" s="11">
        <v>50</v>
      </c>
      <c r="K16" s="11">
        <v>10</v>
      </c>
      <c r="L16" s="11">
        <v>12</v>
      </c>
      <c r="M16" s="11">
        <v>11</v>
      </c>
      <c r="N16" s="11">
        <v>511</v>
      </c>
      <c r="O16" s="11">
        <v>109</v>
      </c>
      <c r="P16" s="11">
        <v>97</v>
      </c>
      <c r="Q16" s="11">
        <v>123</v>
      </c>
      <c r="R16" s="11">
        <v>1429</v>
      </c>
      <c r="S16" s="11">
        <v>44</v>
      </c>
      <c r="T16" s="11">
        <v>2125</v>
      </c>
      <c r="U16" s="11">
        <v>1</v>
      </c>
      <c r="V16" s="11">
        <v>0</v>
      </c>
      <c r="W16" s="11">
        <v>78</v>
      </c>
      <c r="X16" s="11">
        <v>4750</v>
      </c>
    </row>
    <row r="17" spans="1:24" s="4" customFormat="1" ht="15.75" x14ac:dyDescent="0.25">
      <c r="A17" s="228" t="s">
        <v>36</v>
      </c>
      <c r="B17" s="11">
        <v>11</v>
      </c>
      <c r="C17" s="11">
        <v>117</v>
      </c>
      <c r="D17" s="11">
        <v>9</v>
      </c>
      <c r="E17" s="11">
        <v>0</v>
      </c>
      <c r="F17" s="11">
        <v>0</v>
      </c>
      <c r="G17" s="11">
        <v>4</v>
      </c>
      <c r="H17" s="11">
        <v>56</v>
      </c>
      <c r="I17" s="11">
        <v>14</v>
      </c>
      <c r="J17" s="11">
        <v>46</v>
      </c>
      <c r="K17" s="11">
        <v>6</v>
      </c>
      <c r="L17" s="11">
        <v>11</v>
      </c>
      <c r="M17" s="11">
        <v>2</v>
      </c>
      <c r="N17" s="11">
        <v>750</v>
      </c>
      <c r="O17" s="11">
        <v>122</v>
      </c>
      <c r="P17" s="11">
        <v>26</v>
      </c>
      <c r="Q17" s="11">
        <v>168</v>
      </c>
      <c r="R17" s="11">
        <v>1366</v>
      </c>
      <c r="S17" s="11">
        <v>58</v>
      </c>
      <c r="T17" s="11">
        <v>2664</v>
      </c>
      <c r="U17" s="11">
        <v>1</v>
      </c>
      <c r="V17" s="11">
        <v>0</v>
      </c>
      <c r="W17" s="11">
        <v>78</v>
      </c>
      <c r="X17" s="11">
        <v>5509</v>
      </c>
    </row>
    <row r="18" spans="1:24" s="4" customFormat="1" ht="15.75" x14ac:dyDescent="0.25">
      <c r="A18" s="228" t="s">
        <v>410</v>
      </c>
      <c r="B18" s="11">
        <v>7</v>
      </c>
      <c r="C18" s="11">
        <v>38</v>
      </c>
      <c r="D18" s="11">
        <v>3</v>
      </c>
      <c r="E18" s="11">
        <v>0</v>
      </c>
      <c r="F18" s="11">
        <v>0</v>
      </c>
      <c r="G18" s="11">
        <v>0</v>
      </c>
      <c r="H18" s="11">
        <v>9</v>
      </c>
      <c r="I18" s="11">
        <v>9</v>
      </c>
      <c r="J18" s="11">
        <v>16</v>
      </c>
      <c r="K18" s="11">
        <v>3</v>
      </c>
      <c r="L18" s="11">
        <v>5</v>
      </c>
      <c r="M18" s="11">
        <v>4</v>
      </c>
      <c r="N18" s="11">
        <v>290</v>
      </c>
      <c r="O18" s="11">
        <v>121</v>
      </c>
      <c r="P18" s="11">
        <v>7</v>
      </c>
      <c r="Q18" s="11">
        <v>90</v>
      </c>
      <c r="R18" s="11">
        <v>641</v>
      </c>
      <c r="S18" s="11">
        <v>19</v>
      </c>
      <c r="T18" s="11">
        <v>1138</v>
      </c>
      <c r="U18" s="11">
        <v>1</v>
      </c>
      <c r="V18" s="11">
        <v>0</v>
      </c>
      <c r="W18" s="11">
        <v>29</v>
      </c>
      <c r="X18" s="11">
        <v>2430</v>
      </c>
    </row>
    <row r="19" spans="1:24" s="4" customFormat="1" ht="15.75" x14ac:dyDescent="0.25">
      <c r="A19" s="228" t="s">
        <v>37</v>
      </c>
      <c r="B19" s="11">
        <v>12</v>
      </c>
      <c r="C19" s="11">
        <v>166</v>
      </c>
      <c r="D19" s="11">
        <v>13</v>
      </c>
      <c r="E19" s="11">
        <v>0</v>
      </c>
      <c r="F19" s="11">
        <v>1</v>
      </c>
      <c r="G19" s="11">
        <v>8</v>
      </c>
      <c r="H19" s="11">
        <v>86</v>
      </c>
      <c r="I19" s="11">
        <v>23</v>
      </c>
      <c r="J19" s="11">
        <v>92</v>
      </c>
      <c r="K19" s="11">
        <v>27</v>
      </c>
      <c r="L19" s="11">
        <v>26</v>
      </c>
      <c r="M19" s="11">
        <v>8</v>
      </c>
      <c r="N19" s="11">
        <v>1430</v>
      </c>
      <c r="O19" s="11">
        <v>405</v>
      </c>
      <c r="P19" s="11">
        <v>62</v>
      </c>
      <c r="Q19" s="11">
        <v>444</v>
      </c>
      <c r="R19" s="11">
        <v>3148</v>
      </c>
      <c r="S19" s="11">
        <v>124</v>
      </c>
      <c r="T19" s="11">
        <v>4753</v>
      </c>
      <c r="U19" s="11">
        <v>0</v>
      </c>
      <c r="V19" s="11">
        <v>0</v>
      </c>
      <c r="W19" s="11">
        <v>127</v>
      </c>
      <c r="X19" s="11">
        <v>10955</v>
      </c>
    </row>
    <row r="20" spans="1:24" s="4" customFormat="1" ht="15.75" x14ac:dyDescent="0.25">
      <c r="A20" s="228" t="s">
        <v>38</v>
      </c>
      <c r="B20" s="11">
        <v>6</v>
      </c>
      <c r="C20" s="11">
        <v>173</v>
      </c>
      <c r="D20" s="11">
        <v>2</v>
      </c>
      <c r="E20" s="11">
        <v>0</v>
      </c>
      <c r="F20" s="11">
        <v>0</v>
      </c>
      <c r="G20" s="11">
        <v>7</v>
      </c>
      <c r="H20" s="11">
        <v>16</v>
      </c>
      <c r="I20" s="11">
        <v>13</v>
      </c>
      <c r="J20" s="11">
        <v>45</v>
      </c>
      <c r="K20" s="11">
        <v>13</v>
      </c>
      <c r="L20" s="11">
        <v>15</v>
      </c>
      <c r="M20" s="11">
        <v>5</v>
      </c>
      <c r="N20" s="11">
        <v>911</v>
      </c>
      <c r="O20" s="11">
        <v>239</v>
      </c>
      <c r="P20" s="11">
        <v>5</v>
      </c>
      <c r="Q20" s="11">
        <v>218</v>
      </c>
      <c r="R20" s="11">
        <v>1466</v>
      </c>
      <c r="S20" s="11">
        <v>63</v>
      </c>
      <c r="T20" s="11">
        <v>3303</v>
      </c>
      <c r="U20" s="11">
        <v>0</v>
      </c>
      <c r="V20" s="11">
        <v>0</v>
      </c>
      <c r="W20" s="11">
        <v>74</v>
      </c>
      <c r="X20" s="11">
        <v>6574</v>
      </c>
    </row>
    <row r="21" spans="1:24" s="4" customFormat="1" ht="15.75" x14ac:dyDescent="0.25">
      <c r="A21" s="228" t="s">
        <v>39</v>
      </c>
      <c r="B21" s="11">
        <v>3</v>
      </c>
      <c r="C21" s="11">
        <v>49</v>
      </c>
      <c r="D21" s="11">
        <v>4</v>
      </c>
      <c r="E21" s="11">
        <v>0</v>
      </c>
      <c r="F21" s="11">
        <v>0</v>
      </c>
      <c r="G21" s="11">
        <v>4</v>
      </c>
      <c r="H21" s="11">
        <v>15</v>
      </c>
      <c r="I21" s="11">
        <v>2</v>
      </c>
      <c r="J21" s="11">
        <v>20</v>
      </c>
      <c r="K21" s="11">
        <v>5</v>
      </c>
      <c r="L21" s="11">
        <v>3</v>
      </c>
      <c r="M21" s="11">
        <v>2</v>
      </c>
      <c r="N21" s="11">
        <v>333</v>
      </c>
      <c r="O21" s="11">
        <v>100</v>
      </c>
      <c r="P21" s="11">
        <v>29</v>
      </c>
      <c r="Q21" s="11">
        <v>84</v>
      </c>
      <c r="R21" s="11">
        <v>483</v>
      </c>
      <c r="S21" s="11">
        <v>47</v>
      </c>
      <c r="T21" s="11">
        <v>1338</v>
      </c>
      <c r="U21" s="11">
        <v>0</v>
      </c>
      <c r="V21" s="11">
        <v>0</v>
      </c>
      <c r="W21" s="11">
        <v>36</v>
      </c>
      <c r="X21" s="11">
        <v>2557</v>
      </c>
    </row>
    <row r="22" spans="1:24" s="4" customFormat="1" ht="15.75" x14ac:dyDescent="0.25">
      <c r="A22" s="229" t="s">
        <v>40</v>
      </c>
      <c r="B22" s="11">
        <v>7</v>
      </c>
      <c r="C22" s="11">
        <v>90</v>
      </c>
      <c r="D22" s="11">
        <v>4</v>
      </c>
      <c r="E22" s="11">
        <v>0</v>
      </c>
      <c r="F22" s="11">
        <v>0</v>
      </c>
      <c r="G22" s="11">
        <v>5</v>
      </c>
      <c r="H22" s="11">
        <v>10</v>
      </c>
      <c r="I22" s="11">
        <v>9</v>
      </c>
      <c r="J22" s="11">
        <v>36</v>
      </c>
      <c r="K22" s="11">
        <v>5</v>
      </c>
      <c r="L22" s="11">
        <v>9</v>
      </c>
      <c r="M22" s="11">
        <v>3</v>
      </c>
      <c r="N22" s="11">
        <v>815</v>
      </c>
      <c r="O22" s="11">
        <v>199</v>
      </c>
      <c r="P22" s="11">
        <v>10</v>
      </c>
      <c r="Q22" s="11">
        <v>154</v>
      </c>
      <c r="R22" s="11">
        <v>1007</v>
      </c>
      <c r="S22" s="11">
        <v>63</v>
      </c>
      <c r="T22" s="11">
        <v>2630</v>
      </c>
      <c r="U22" s="11">
        <v>1</v>
      </c>
      <c r="V22" s="11">
        <v>0</v>
      </c>
      <c r="W22" s="11">
        <v>109</v>
      </c>
      <c r="X22" s="11">
        <v>5166</v>
      </c>
    </row>
    <row r="23" spans="1:24" s="4" customFormat="1" ht="22.5" x14ac:dyDescent="0.25">
      <c r="A23" s="229" t="s">
        <v>41</v>
      </c>
      <c r="B23" s="11">
        <v>1</v>
      </c>
      <c r="C23" s="11">
        <v>11</v>
      </c>
      <c r="D23" s="11">
        <v>1</v>
      </c>
      <c r="E23" s="11">
        <v>0</v>
      </c>
      <c r="F23" s="11">
        <v>0</v>
      </c>
      <c r="G23" s="11">
        <v>1</v>
      </c>
      <c r="H23" s="11">
        <v>23</v>
      </c>
      <c r="I23" s="11">
        <v>3</v>
      </c>
      <c r="J23" s="11">
        <v>15</v>
      </c>
      <c r="K23" s="11">
        <v>1</v>
      </c>
      <c r="L23" s="11">
        <v>2</v>
      </c>
      <c r="M23" s="11">
        <v>0</v>
      </c>
      <c r="N23" s="11">
        <v>126</v>
      </c>
      <c r="O23" s="11">
        <v>35</v>
      </c>
      <c r="P23" s="11">
        <v>4</v>
      </c>
      <c r="Q23" s="11">
        <v>32</v>
      </c>
      <c r="R23" s="11">
        <v>153</v>
      </c>
      <c r="S23" s="11">
        <v>15</v>
      </c>
      <c r="T23" s="11">
        <v>769</v>
      </c>
      <c r="U23" s="11">
        <v>0</v>
      </c>
      <c r="V23" s="11">
        <v>0</v>
      </c>
      <c r="W23" s="11">
        <v>24</v>
      </c>
      <c r="X23" s="11">
        <v>1216</v>
      </c>
    </row>
    <row r="24" spans="1:24" s="4" customFormat="1" ht="22.5" x14ac:dyDescent="0.25">
      <c r="A24" s="228" t="s">
        <v>42</v>
      </c>
      <c r="B24" s="11">
        <v>2</v>
      </c>
      <c r="C24" s="11">
        <v>23</v>
      </c>
      <c r="D24" s="11">
        <v>3</v>
      </c>
      <c r="E24" s="11">
        <v>0</v>
      </c>
      <c r="F24" s="11">
        <v>0</v>
      </c>
      <c r="G24" s="11">
        <v>7</v>
      </c>
      <c r="H24" s="11">
        <v>9</v>
      </c>
      <c r="I24" s="11">
        <v>6</v>
      </c>
      <c r="J24" s="11">
        <v>14</v>
      </c>
      <c r="K24" s="11">
        <v>1</v>
      </c>
      <c r="L24" s="11">
        <v>3</v>
      </c>
      <c r="M24" s="11">
        <v>0</v>
      </c>
      <c r="N24" s="11">
        <v>177</v>
      </c>
      <c r="O24" s="11">
        <v>51</v>
      </c>
      <c r="P24" s="11">
        <v>16</v>
      </c>
      <c r="Q24" s="11">
        <v>41</v>
      </c>
      <c r="R24" s="11">
        <v>313</v>
      </c>
      <c r="S24" s="11">
        <v>21</v>
      </c>
      <c r="T24" s="11">
        <v>757</v>
      </c>
      <c r="U24" s="11">
        <v>0</v>
      </c>
      <c r="V24" s="11">
        <v>0</v>
      </c>
      <c r="W24" s="11">
        <v>28</v>
      </c>
      <c r="X24" s="11">
        <v>1472</v>
      </c>
    </row>
    <row r="25" spans="1:24" s="4" customFormat="1" ht="15.75" x14ac:dyDescent="0.25">
      <c r="A25" s="228" t="s">
        <v>43</v>
      </c>
      <c r="B25" s="11">
        <v>29</v>
      </c>
      <c r="C25" s="11">
        <v>640</v>
      </c>
      <c r="D25" s="11">
        <v>61</v>
      </c>
      <c r="E25" s="11">
        <v>1</v>
      </c>
      <c r="F25" s="11">
        <v>3</v>
      </c>
      <c r="G25" s="11">
        <v>31</v>
      </c>
      <c r="H25" s="11">
        <v>188</v>
      </c>
      <c r="I25" s="11">
        <v>81</v>
      </c>
      <c r="J25" s="11">
        <v>593</v>
      </c>
      <c r="K25" s="11">
        <v>194</v>
      </c>
      <c r="L25" s="11">
        <v>141</v>
      </c>
      <c r="M25" s="11">
        <v>142</v>
      </c>
      <c r="N25" s="11">
        <v>7703</v>
      </c>
      <c r="O25" s="11">
        <v>2217</v>
      </c>
      <c r="P25" s="11">
        <v>486</v>
      </c>
      <c r="Q25" s="11">
        <v>1798</v>
      </c>
      <c r="R25" s="11">
        <v>12102</v>
      </c>
      <c r="S25" s="11">
        <v>1518</v>
      </c>
      <c r="T25" s="11">
        <v>27500</v>
      </c>
      <c r="U25" s="11">
        <v>20</v>
      </c>
      <c r="V25" s="11">
        <v>1</v>
      </c>
      <c r="W25" s="11">
        <v>699</v>
      </c>
      <c r="X25" s="11">
        <v>56148</v>
      </c>
    </row>
    <row r="26" spans="1:24" s="4" customFormat="1" ht="15.75" x14ac:dyDescent="0.25">
      <c r="A26" s="236" t="s">
        <v>413</v>
      </c>
      <c r="B26" s="11">
        <v>0</v>
      </c>
      <c r="C26" s="11">
        <v>1</v>
      </c>
      <c r="D26" s="11">
        <v>0</v>
      </c>
      <c r="E26" s="11">
        <v>0</v>
      </c>
      <c r="F26" s="11">
        <v>0</v>
      </c>
      <c r="G26" s="11">
        <v>0</v>
      </c>
      <c r="H26" s="11">
        <v>0</v>
      </c>
      <c r="I26" s="11">
        <v>0</v>
      </c>
      <c r="J26" s="11">
        <v>0</v>
      </c>
      <c r="K26" s="11">
        <v>0</v>
      </c>
      <c r="L26" s="11">
        <v>0</v>
      </c>
      <c r="M26" s="11">
        <v>0</v>
      </c>
      <c r="N26" s="11">
        <v>16</v>
      </c>
      <c r="O26" s="11">
        <v>0</v>
      </c>
      <c r="P26" s="11">
        <v>0</v>
      </c>
      <c r="Q26" s="11">
        <v>5</v>
      </c>
      <c r="R26" s="11">
        <v>20</v>
      </c>
      <c r="S26" s="11">
        <v>1</v>
      </c>
      <c r="T26" s="11">
        <v>48</v>
      </c>
      <c r="U26" s="11">
        <v>0</v>
      </c>
      <c r="V26" s="11">
        <v>0</v>
      </c>
      <c r="W26" s="11">
        <v>66</v>
      </c>
      <c r="X26" s="11">
        <v>157</v>
      </c>
    </row>
    <row r="27" spans="1:24" s="4" customFormat="1" ht="16.5" thickBot="1" x14ac:dyDescent="0.3">
      <c r="A27" s="36" t="s">
        <v>0</v>
      </c>
      <c r="B27" s="230">
        <v>126</v>
      </c>
      <c r="C27" s="230">
        <v>1764</v>
      </c>
      <c r="D27" s="230">
        <v>157</v>
      </c>
      <c r="E27" s="230">
        <v>1</v>
      </c>
      <c r="F27" s="230">
        <v>6</v>
      </c>
      <c r="G27" s="230">
        <v>103</v>
      </c>
      <c r="H27" s="230">
        <v>760</v>
      </c>
      <c r="I27" s="230">
        <v>257</v>
      </c>
      <c r="J27" s="230">
        <v>1204</v>
      </c>
      <c r="K27" s="230">
        <v>322</v>
      </c>
      <c r="L27" s="230">
        <v>297</v>
      </c>
      <c r="M27" s="230">
        <v>225</v>
      </c>
      <c r="N27" s="230">
        <v>16439</v>
      </c>
      <c r="O27" s="230">
        <v>4436</v>
      </c>
      <c r="P27" s="230">
        <v>991</v>
      </c>
      <c r="Q27" s="230">
        <v>4066</v>
      </c>
      <c r="R27" s="230">
        <v>27626</v>
      </c>
      <c r="S27" s="230">
        <v>2378</v>
      </c>
      <c r="T27" s="230">
        <v>60830</v>
      </c>
      <c r="U27" s="230">
        <v>29</v>
      </c>
      <c r="V27" s="230">
        <v>1</v>
      </c>
      <c r="W27" s="230">
        <v>1735</v>
      </c>
      <c r="X27" s="230">
        <v>123753</v>
      </c>
    </row>
    <row r="28" spans="1:24" ht="14.25" customHeight="1" thickTop="1" x14ac:dyDescent="0.2">
      <c r="A28" s="24" t="s">
        <v>250</v>
      </c>
    </row>
    <row r="29" spans="1:24" x14ac:dyDescent="0.2">
      <c r="A29" s="47" t="s">
        <v>186</v>
      </c>
    </row>
  </sheetData>
  <mergeCells count="26">
    <mergeCell ref="A4:W4"/>
    <mergeCell ref="A2:W2"/>
    <mergeCell ref="B7:B9"/>
    <mergeCell ref="D7:D9"/>
    <mergeCell ref="E7:E9"/>
    <mergeCell ref="H7:H9"/>
    <mergeCell ref="I7:I9"/>
    <mergeCell ref="F7:F9"/>
    <mergeCell ref="G7:G9"/>
    <mergeCell ref="R7:R9"/>
    <mergeCell ref="L7:L9"/>
    <mergeCell ref="M7:M9"/>
    <mergeCell ref="O7:O9"/>
    <mergeCell ref="P7:P9"/>
    <mergeCell ref="W7:W9"/>
    <mergeCell ref="A5:W5"/>
    <mergeCell ref="Q7:Q9"/>
    <mergeCell ref="J7:J9"/>
    <mergeCell ref="K7:K9"/>
    <mergeCell ref="X7:X9"/>
    <mergeCell ref="C7:C9"/>
    <mergeCell ref="N7:N9"/>
    <mergeCell ref="S7:S9"/>
    <mergeCell ref="T7:T9"/>
    <mergeCell ref="U7:U9"/>
    <mergeCell ref="V7:V9"/>
  </mergeCells>
  <pageMargins left="0.7" right="0.7" top="0.75" bottom="0.75" header="0.3" footer="0.3"/>
  <pageSetup paperSize="281" scale="49"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sheetPr>
  <dimension ref="A1:X29"/>
  <sheetViews>
    <sheetView zoomScale="70" zoomScaleNormal="70" workbookViewId="0"/>
  </sheetViews>
  <sheetFormatPr baseColWidth="10" defaultColWidth="11.42578125" defaultRowHeight="12.75" x14ac:dyDescent="0.2"/>
  <cols>
    <col min="1" max="1" width="30.28515625" style="238" customWidth="1"/>
    <col min="2" max="2" width="13.42578125" style="238" customWidth="1"/>
    <col min="3" max="3" width="11.42578125" style="238"/>
    <col min="4" max="4" width="12" style="238" customWidth="1"/>
    <col min="5" max="5" width="16.5703125" style="238" customWidth="1"/>
    <col min="6" max="6" width="13" style="238" customWidth="1"/>
    <col min="7" max="7" width="14.28515625" style="238" customWidth="1"/>
    <col min="8" max="8" width="12.42578125" style="238" customWidth="1"/>
    <col min="9" max="9" width="14" style="238" customWidth="1"/>
    <col min="10" max="10" width="15.5703125" style="238" customWidth="1"/>
    <col min="11" max="11" width="14.5703125" style="238" customWidth="1"/>
    <col min="12" max="12" width="14.42578125" style="238" customWidth="1"/>
    <col min="13" max="13" width="14.7109375" style="238" customWidth="1"/>
    <col min="14" max="14" width="11.28515625" style="238" customWidth="1"/>
    <col min="15" max="15" width="10.28515625" style="238" customWidth="1"/>
    <col min="16" max="16" width="13.5703125" style="238" customWidth="1"/>
    <col min="17" max="17" width="12.28515625" style="238" customWidth="1"/>
    <col min="18" max="22" width="12" style="238" customWidth="1"/>
    <col min="23" max="23" width="13.140625" style="238" customWidth="1"/>
    <col min="24" max="24" width="14.7109375" style="238" customWidth="1"/>
    <col min="25" max="16384" width="11.42578125" style="238"/>
  </cols>
  <sheetData>
    <row r="1" spans="1:24" ht="15.75" x14ac:dyDescent="0.25">
      <c r="A1" s="237" t="str">
        <f>'Cuadro 8-B'!A1</f>
        <v>MARZO</v>
      </c>
    </row>
    <row r="2" spans="1:24" ht="13.5" x14ac:dyDescent="0.25">
      <c r="A2" s="521" t="s">
        <v>415</v>
      </c>
      <c r="B2" s="522"/>
      <c r="C2" s="522"/>
      <c r="D2" s="522"/>
      <c r="E2" s="522"/>
      <c r="F2" s="522"/>
      <c r="G2" s="522"/>
      <c r="H2" s="522"/>
      <c r="I2" s="522"/>
      <c r="J2" s="522"/>
      <c r="K2" s="522"/>
      <c r="L2" s="523"/>
      <c r="M2" s="523"/>
      <c r="N2" s="523"/>
      <c r="O2" s="523"/>
      <c r="P2" s="523"/>
      <c r="Q2" s="523"/>
      <c r="R2" s="523"/>
      <c r="S2" s="523"/>
      <c r="T2" s="523"/>
      <c r="U2" s="523"/>
      <c r="V2" s="523"/>
      <c r="W2" s="523"/>
    </row>
    <row r="3" spans="1:24" ht="15.75" x14ac:dyDescent="0.25">
      <c r="A3" s="239"/>
      <c r="B3" s="240"/>
      <c r="C3" s="240"/>
      <c r="D3" s="240"/>
      <c r="E3" s="240"/>
      <c r="F3" s="240"/>
      <c r="G3" s="240"/>
      <c r="H3" s="240"/>
      <c r="I3" s="240"/>
      <c r="J3" s="240"/>
      <c r="K3" s="240"/>
    </row>
    <row r="4" spans="1:24" ht="15.75" x14ac:dyDescent="0.25">
      <c r="A4" s="521" t="s">
        <v>315</v>
      </c>
      <c r="B4" s="521"/>
      <c r="C4" s="521"/>
      <c r="D4" s="521"/>
      <c r="E4" s="521"/>
      <c r="F4" s="521"/>
      <c r="G4" s="521"/>
      <c r="H4" s="521"/>
      <c r="I4" s="521"/>
      <c r="J4" s="521"/>
      <c r="K4" s="521"/>
      <c r="L4" s="523"/>
      <c r="M4" s="523"/>
      <c r="N4" s="523"/>
      <c r="O4" s="523"/>
      <c r="P4" s="523"/>
      <c r="Q4" s="523"/>
      <c r="R4" s="523"/>
      <c r="S4" s="523"/>
      <c r="T4" s="523"/>
      <c r="U4" s="523"/>
      <c r="V4" s="523"/>
      <c r="W4" s="523"/>
    </row>
    <row r="5" spans="1:24" ht="15.75" customHeight="1" x14ac:dyDescent="0.2">
      <c r="A5" s="524" t="s">
        <v>414</v>
      </c>
      <c r="B5" s="525"/>
      <c r="C5" s="525"/>
      <c r="D5" s="525"/>
      <c r="E5" s="525"/>
      <c r="F5" s="525"/>
      <c r="G5" s="525"/>
      <c r="H5" s="525"/>
      <c r="I5" s="525"/>
      <c r="J5" s="525"/>
      <c r="K5" s="525"/>
      <c r="L5" s="525"/>
      <c r="M5" s="525"/>
      <c r="N5" s="525"/>
      <c r="O5" s="525"/>
      <c r="P5" s="525"/>
      <c r="Q5" s="525"/>
      <c r="R5" s="525"/>
      <c r="S5" s="525"/>
      <c r="T5" s="525"/>
      <c r="U5" s="525"/>
      <c r="V5" s="525"/>
      <c r="W5" s="525"/>
    </row>
    <row r="6" spans="1:24" ht="13.5" thickBot="1" x14ac:dyDescent="0.25"/>
    <row r="7" spans="1:24" ht="15" customHeight="1" thickTop="1" x14ac:dyDescent="0.2">
      <c r="A7" s="241"/>
      <c r="B7" s="506" t="s">
        <v>416</v>
      </c>
      <c r="C7" s="506" t="s">
        <v>407</v>
      </c>
      <c r="D7" s="506" t="s">
        <v>417</v>
      </c>
      <c r="E7" s="506" t="s">
        <v>418</v>
      </c>
      <c r="F7" s="506" t="s">
        <v>419</v>
      </c>
      <c r="G7" s="506" t="s">
        <v>408</v>
      </c>
      <c r="H7" s="506" t="s">
        <v>420</v>
      </c>
      <c r="I7" s="506" t="s">
        <v>421</v>
      </c>
      <c r="J7" s="506" t="s">
        <v>422</v>
      </c>
      <c r="K7" s="506" t="s">
        <v>423</v>
      </c>
      <c r="L7" s="506" t="s">
        <v>424</v>
      </c>
      <c r="M7" s="506" t="s">
        <v>425</v>
      </c>
      <c r="N7" s="506" t="s">
        <v>426</v>
      </c>
      <c r="O7" s="506" t="s">
        <v>427</v>
      </c>
      <c r="P7" s="506" t="s">
        <v>428</v>
      </c>
      <c r="Q7" s="506" t="s">
        <v>409</v>
      </c>
      <c r="R7" s="506" t="s">
        <v>429</v>
      </c>
      <c r="S7" s="506" t="s">
        <v>431</v>
      </c>
      <c r="T7" s="506" t="s">
        <v>433</v>
      </c>
      <c r="U7" s="506" t="s">
        <v>438</v>
      </c>
      <c r="V7" s="506" t="s">
        <v>437</v>
      </c>
      <c r="W7" s="526" t="s">
        <v>412</v>
      </c>
      <c r="X7" s="529" t="s">
        <v>254</v>
      </c>
    </row>
    <row r="8" spans="1:24" ht="15" customHeight="1" x14ac:dyDescent="0.2">
      <c r="A8" s="242" t="s">
        <v>25</v>
      </c>
      <c r="B8" s="507"/>
      <c r="C8" s="507"/>
      <c r="D8" s="507"/>
      <c r="E8" s="507"/>
      <c r="F8" s="507"/>
      <c r="G8" s="507"/>
      <c r="H8" s="507"/>
      <c r="I8" s="507"/>
      <c r="J8" s="507"/>
      <c r="K8" s="507"/>
      <c r="L8" s="507"/>
      <c r="M8" s="507"/>
      <c r="N8" s="507"/>
      <c r="O8" s="507"/>
      <c r="P8" s="507"/>
      <c r="Q8" s="507"/>
      <c r="R8" s="507"/>
      <c r="S8" s="507"/>
      <c r="T8" s="507"/>
      <c r="U8" s="507"/>
      <c r="V8" s="507"/>
      <c r="W8" s="527"/>
      <c r="X8" s="530"/>
    </row>
    <row r="9" spans="1:24" ht="24" customHeight="1" x14ac:dyDescent="0.2">
      <c r="A9" s="243"/>
      <c r="B9" s="508"/>
      <c r="C9" s="508"/>
      <c r="D9" s="508"/>
      <c r="E9" s="508"/>
      <c r="F9" s="508"/>
      <c r="G9" s="508"/>
      <c r="H9" s="508"/>
      <c r="I9" s="508"/>
      <c r="J9" s="508"/>
      <c r="K9" s="508"/>
      <c r="L9" s="508"/>
      <c r="M9" s="508"/>
      <c r="N9" s="508"/>
      <c r="O9" s="508"/>
      <c r="P9" s="508"/>
      <c r="Q9" s="508"/>
      <c r="R9" s="508"/>
      <c r="S9" s="508"/>
      <c r="T9" s="508"/>
      <c r="U9" s="508"/>
      <c r="V9" s="508"/>
      <c r="W9" s="528"/>
      <c r="X9" s="531"/>
    </row>
    <row r="10" spans="1:24" ht="15.75" x14ac:dyDescent="0.25">
      <c r="A10" s="244" t="s">
        <v>29</v>
      </c>
      <c r="B10" s="245">
        <v>0</v>
      </c>
      <c r="C10" s="245">
        <v>30</v>
      </c>
      <c r="D10" s="245">
        <v>3</v>
      </c>
      <c r="E10" s="245">
        <v>0</v>
      </c>
      <c r="F10" s="245">
        <v>0</v>
      </c>
      <c r="G10" s="245">
        <v>1</v>
      </c>
      <c r="H10" s="245">
        <v>3</v>
      </c>
      <c r="I10" s="245">
        <v>2</v>
      </c>
      <c r="J10" s="245">
        <v>17</v>
      </c>
      <c r="K10" s="245">
        <v>9</v>
      </c>
      <c r="L10" s="245">
        <v>25</v>
      </c>
      <c r="M10" s="245">
        <v>2</v>
      </c>
      <c r="N10" s="245">
        <v>159</v>
      </c>
      <c r="O10" s="245">
        <v>20</v>
      </c>
      <c r="P10" s="245">
        <v>0</v>
      </c>
      <c r="Q10" s="245">
        <v>30</v>
      </c>
      <c r="R10" s="245">
        <v>384</v>
      </c>
      <c r="S10" s="245">
        <v>15</v>
      </c>
      <c r="T10" s="245">
        <v>957</v>
      </c>
      <c r="U10" s="245">
        <v>0</v>
      </c>
      <c r="V10" s="245">
        <v>1</v>
      </c>
      <c r="W10" s="245">
        <v>162</v>
      </c>
      <c r="X10" s="245">
        <v>1820</v>
      </c>
    </row>
    <row r="11" spans="1:24" ht="15.75" x14ac:dyDescent="0.25">
      <c r="A11" s="246" t="s">
        <v>30</v>
      </c>
      <c r="B11" s="245">
        <v>0</v>
      </c>
      <c r="C11" s="245">
        <v>61</v>
      </c>
      <c r="D11" s="245">
        <v>1</v>
      </c>
      <c r="E11" s="245">
        <v>0</v>
      </c>
      <c r="F11" s="245">
        <v>0</v>
      </c>
      <c r="G11" s="245">
        <v>2</v>
      </c>
      <c r="H11" s="245">
        <v>9</v>
      </c>
      <c r="I11" s="245">
        <v>6</v>
      </c>
      <c r="J11" s="245">
        <v>29</v>
      </c>
      <c r="K11" s="245">
        <v>16</v>
      </c>
      <c r="L11" s="245">
        <v>9</v>
      </c>
      <c r="M11" s="245">
        <v>7</v>
      </c>
      <c r="N11" s="245">
        <v>269</v>
      </c>
      <c r="O11" s="245">
        <v>45</v>
      </c>
      <c r="P11" s="245">
        <v>0</v>
      </c>
      <c r="Q11" s="245">
        <v>63</v>
      </c>
      <c r="R11" s="245">
        <v>526</v>
      </c>
      <c r="S11" s="245">
        <v>29</v>
      </c>
      <c r="T11" s="245">
        <v>1726</v>
      </c>
      <c r="U11" s="245">
        <v>0</v>
      </c>
      <c r="V11" s="245">
        <v>0</v>
      </c>
      <c r="W11" s="245">
        <v>257</v>
      </c>
      <c r="X11" s="245">
        <v>3055</v>
      </c>
    </row>
    <row r="12" spans="1:24" ht="15.75" x14ac:dyDescent="0.25">
      <c r="A12" s="246" t="s">
        <v>31</v>
      </c>
      <c r="B12" s="245">
        <v>1</v>
      </c>
      <c r="C12" s="245">
        <v>157</v>
      </c>
      <c r="D12" s="245">
        <v>5</v>
      </c>
      <c r="E12" s="245">
        <v>0</v>
      </c>
      <c r="F12" s="245">
        <v>0</v>
      </c>
      <c r="G12" s="245">
        <v>11</v>
      </c>
      <c r="H12" s="245">
        <v>15</v>
      </c>
      <c r="I12" s="245">
        <v>10</v>
      </c>
      <c r="J12" s="245">
        <v>44</v>
      </c>
      <c r="K12" s="245">
        <v>40</v>
      </c>
      <c r="L12" s="245">
        <v>13</v>
      </c>
      <c r="M12" s="245">
        <v>31</v>
      </c>
      <c r="N12" s="245">
        <v>493</v>
      </c>
      <c r="O12" s="245">
        <v>126</v>
      </c>
      <c r="P12" s="245">
        <v>0</v>
      </c>
      <c r="Q12" s="245">
        <v>119</v>
      </c>
      <c r="R12" s="245">
        <v>1052</v>
      </c>
      <c r="S12" s="245">
        <v>50</v>
      </c>
      <c r="T12" s="245">
        <v>3144</v>
      </c>
      <c r="U12" s="245">
        <v>2</v>
      </c>
      <c r="V12" s="245">
        <v>0</v>
      </c>
      <c r="W12" s="245">
        <v>609</v>
      </c>
      <c r="X12" s="245">
        <v>5922</v>
      </c>
    </row>
    <row r="13" spans="1:24" ht="15.75" x14ac:dyDescent="0.25">
      <c r="A13" s="246" t="s">
        <v>32</v>
      </c>
      <c r="B13" s="245">
        <v>1</v>
      </c>
      <c r="C13" s="245">
        <v>50</v>
      </c>
      <c r="D13" s="245">
        <v>1</v>
      </c>
      <c r="E13" s="245">
        <v>0</v>
      </c>
      <c r="F13" s="245">
        <v>0</v>
      </c>
      <c r="G13" s="245">
        <v>3</v>
      </c>
      <c r="H13" s="245">
        <v>7</v>
      </c>
      <c r="I13" s="245">
        <v>4</v>
      </c>
      <c r="J13" s="245">
        <v>18</v>
      </c>
      <c r="K13" s="245">
        <v>15</v>
      </c>
      <c r="L13" s="245">
        <v>5</v>
      </c>
      <c r="M13" s="245">
        <v>3</v>
      </c>
      <c r="N13" s="245">
        <v>165</v>
      </c>
      <c r="O13" s="245">
        <v>32</v>
      </c>
      <c r="P13" s="245">
        <v>0</v>
      </c>
      <c r="Q13" s="245">
        <v>26</v>
      </c>
      <c r="R13" s="245">
        <v>303</v>
      </c>
      <c r="S13" s="245">
        <v>22</v>
      </c>
      <c r="T13" s="245">
        <v>1285</v>
      </c>
      <c r="U13" s="245">
        <v>0</v>
      </c>
      <c r="V13" s="245">
        <v>0</v>
      </c>
      <c r="W13" s="245">
        <v>192</v>
      </c>
      <c r="X13" s="245">
        <v>2132</v>
      </c>
    </row>
    <row r="14" spans="1:24" ht="15.75" x14ac:dyDescent="0.25">
      <c r="A14" s="246" t="s">
        <v>33</v>
      </c>
      <c r="B14" s="245">
        <v>1</v>
      </c>
      <c r="C14" s="245">
        <v>147</v>
      </c>
      <c r="D14" s="245">
        <v>4</v>
      </c>
      <c r="E14" s="245">
        <v>0</v>
      </c>
      <c r="F14" s="245">
        <v>0</v>
      </c>
      <c r="G14" s="245">
        <v>6</v>
      </c>
      <c r="H14" s="245">
        <v>16</v>
      </c>
      <c r="I14" s="245">
        <v>5</v>
      </c>
      <c r="J14" s="245">
        <v>55</v>
      </c>
      <c r="K14" s="245">
        <v>42</v>
      </c>
      <c r="L14" s="245">
        <v>14</v>
      </c>
      <c r="M14" s="245">
        <v>29</v>
      </c>
      <c r="N14" s="245">
        <v>529</v>
      </c>
      <c r="O14" s="245">
        <v>114</v>
      </c>
      <c r="P14" s="245">
        <v>0</v>
      </c>
      <c r="Q14" s="245">
        <v>117</v>
      </c>
      <c r="R14" s="245">
        <v>1223</v>
      </c>
      <c r="S14" s="245">
        <v>54</v>
      </c>
      <c r="T14" s="245">
        <v>3328</v>
      </c>
      <c r="U14" s="245">
        <v>2</v>
      </c>
      <c r="V14" s="245">
        <v>0</v>
      </c>
      <c r="W14" s="245">
        <v>493</v>
      </c>
      <c r="X14" s="245">
        <v>6179</v>
      </c>
    </row>
    <row r="15" spans="1:24" ht="15.75" x14ac:dyDescent="0.25">
      <c r="A15" s="246" t="s">
        <v>34</v>
      </c>
      <c r="B15" s="245">
        <v>1</v>
      </c>
      <c r="C15" s="245">
        <v>436</v>
      </c>
      <c r="D15" s="245">
        <v>8</v>
      </c>
      <c r="E15" s="245">
        <v>0</v>
      </c>
      <c r="F15" s="245">
        <v>0</v>
      </c>
      <c r="G15" s="245">
        <v>22</v>
      </c>
      <c r="H15" s="245">
        <v>34</v>
      </c>
      <c r="I15" s="245">
        <v>27</v>
      </c>
      <c r="J15" s="245">
        <v>156</v>
      </c>
      <c r="K15" s="245">
        <v>176</v>
      </c>
      <c r="L15" s="245">
        <v>28</v>
      </c>
      <c r="M15" s="245">
        <v>79</v>
      </c>
      <c r="N15" s="245">
        <v>1639</v>
      </c>
      <c r="O15" s="245">
        <v>376</v>
      </c>
      <c r="P15" s="245">
        <v>2</v>
      </c>
      <c r="Q15" s="245">
        <v>408</v>
      </c>
      <c r="R15" s="245">
        <v>2570</v>
      </c>
      <c r="S15" s="245">
        <v>213</v>
      </c>
      <c r="T15" s="245">
        <v>7116</v>
      </c>
      <c r="U15" s="245">
        <v>3</v>
      </c>
      <c r="V15" s="245">
        <v>1</v>
      </c>
      <c r="W15" s="245">
        <v>1107</v>
      </c>
      <c r="X15" s="245">
        <v>14402</v>
      </c>
    </row>
    <row r="16" spans="1:24" ht="15.75" x14ac:dyDescent="0.25">
      <c r="A16" s="246" t="s">
        <v>99</v>
      </c>
      <c r="B16" s="245">
        <v>1</v>
      </c>
      <c r="C16" s="245">
        <v>138</v>
      </c>
      <c r="D16" s="245">
        <v>7</v>
      </c>
      <c r="E16" s="245">
        <v>0</v>
      </c>
      <c r="F16" s="245">
        <v>0</v>
      </c>
      <c r="G16" s="245">
        <v>8</v>
      </c>
      <c r="H16" s="245">
        <v>17</v>
      </c>
      <c r="I16" s="245">
        <v>13</v>
      </c>
      <c r="J16" s="245">
        <v>49</v>
      </c>
      <c r="K16" s="245">
        <v>48</v>
      </c>
      <c r="L16" s="245">
        <v>9</v>
      </c>
      <c r="M16" s="245">
        <v>30</v>
      </c>
      <c r="N16" s="245">
        <v>556</v>
      </c>
      <c r="O16" s="245">
        <v>105</v>
      </c>
      <c r="P16" s="245">
        <v>3</v>
      </c>
      <c r="Q16" s="245">
        <v>115</v>
      </c>
      <c r="R16" s="245">
        <v>912</v>
      </c>
      <c r="S16" s="245">
        <v>65</v>
      </c>
      <c r="T16" s="245">
        <v>2759</v>
      </c>
      <c r="U16" s="245">
        <v>0</v>
      </c>
      <c r="V16" s="245">
        <v>0</v>
      </c>
      <c r="W16" s="245">
        <v>506</v>
      </c>
      <c r="X16" s="245">
        <v>5341</v>
      </c>
    </row>
    <row r="17" spans="1:24" ht="15.75" x14ac:dyDescent="0.25">
      <c r="A17" s="246" t="s">
        <v>36</v>
      </c>
      <c r="B17" s="245">
        <v>2</v>
      </c>
      <c r="C17" s="245">
        <v>178</v>
      </c>
      <c r="D17" s="245">
        <v>8</v>
      </c>
      <c r="E17" s="245">
        <v>0</v>
      </c>
      <c r="F17" s="245">
        <v>0</v>
      </c>
      <c r="G17" s="245">
        <v>13</v>
      </c>
      <c r="H17" s="245">
        <v>28</v>
      </c>
      <c r="I17" s="245">
        <v>17</v>
      </c>
      <c r="J17" s="245">
        <v>50</v>
      </c>
      <c r="K17" s="245">
        <v>66</v>
      </c>
      <c r="L17" s="245">
        <v>14</v>
      </c>
      <c r="M17" s="245">
        <v>21</v>
      </c>
      <c r="N17" s="245">
        <v>708</v>
      </c>
      <c r="O17" s="245">
        <v>96</v>
      </c>
      <c r="P17" s="245">
        <v>1</v>
      </c>
      <c r="Q17" s="245">
        <v>140</v>
      </c>
      <c r="R17" s="245">
        <v>1260</v>
      </c>
      <c r="S17" s="245">
        <v>55</v>
      </c>
      <c r="T17" s="245">
        <v>3603</v>
      </c>
      <c r="U17" s="245">
        <v>1</v>
      </c>
      <c r="V17" s="245">
        <v>0</v>
      </c>
      <c r="W17" s="245">
        <v>611</v>
      </c>
      <c r="X17" s="245">
        <v>6872</v>
      </c>
    </row>
    <row r="18" spans="1:24" ht="15.75" x14ac:dyDescent="0.25">
      <c r="A18" s="246" t="s">
        <v>410</v>
      </c>
      <c r="B18" s="245">
        <v>2</v>
      </c>
      <c r="C18" s="245">
        <v>87</v>
      </c>
      <c r="D18" s="245">
        <v>2</v>
      </c>
      <c r="E18" s="245">
        <v>0</v>
      </c>
      <c r="F18" s="245">
        <v>0</v>
      </c>
      <c r="G18" s="245">
        <v>4</v>
      </c>
      <c r="H18" s="245">
        <v>7</v>
      </c>
      <c r="I18" s="245">
        <v>5</v>
      </c>
      <c r="J18" s="245">
        <v>33</v>
      </c>
      <c r="K18" s="245">
        <v>25</v>
      </c>
      <c r="L18" s="245">
        <v>5</v>
      </c>
      <c r="M18" s="245">
        <v>8</v>
      </c>
      <c r="N18" s="245">
        <v>292</v>
      </c>
      <c r="O18" s="245">
        <v>74</v>
      </c>
      <c r="P18" s="245">
        <v>0</v>
      </c>
      <c r="Q18" s="245">
        <v>70</v>
      </c>
      <c r="R18" s="245">
        <v>793</v>
      </c>
      <c r="S18" s="245">
        <v>24</v>
      </c>
      <c r="T18" s="245">
        <v>1679</v>
      </c>
      <c r="U18" s="245">
        <v>0</v>
      </c>
      <c r="V18" s="245">
        <v>0</v>
      </c>
      <c r="W18" s="245">
        <v>250</v>
      </c>
      <c r="X18" s="245">
        <v>3360</v>
      </c>
    </row>
    <row r="19" spans="1:24" ht="15.75" x14ac:dyDescent="0.25">
      <c r="A19" s="246" t="s">
        <v>37</v>
      </c>
      <c r="B19" s="245">
        <v>6</v>
      </c>
      <c r="C19" s="245">
        <v>414</v>
      </c>
      <c r="D19" s="245">
        <v>10</v>
      </c>
      <c r="E19" s="245">
        <v>0</v>
      </c>
      <c r="F19" s="245">
        <v>0</v>
      </c>
      <c r="G19" s="245">
        <v>31</v>
      </c>
      <c r="H19" s="245">
        <v>47</v>
      </c>
      <c r="I19" s="245">
        <v>24</v>
      </c>
      <c r="J19" s="245">
        <v>123</v>
      </c>
      <c r="K19" s="245">
        <v>107</v>
      </c>
      <c r="L19" s="245">
        <v>28</v>
      </c>
      <c r="M19" s="245">
        <v>27</v>
      </c>
      <c r="N19" s="245">
        <v>1222</v>
      </c>
      <c r="O19" s="245">
        <v>304</v>
      </c>
      <c r="P19" s="245">
        <v>2</v>
      </c>
      <c r="Q19" s="245">
        <v>289</v>
      </c>
      <c r="R19" s="245">
        <v>2858</v>
      </c>
      <c r="S19" s="245">
        <v>128</v>
      </c>
      <c r="T19" s="245">
        <v>6348</v>
      </c>
      <c r="U19" s="245">
        <v>1</v>
      </c>
      <c r="V19" s="245">
        <v>0</v>
      </c>
      <c r="W19" s="245">
        <v>1303</v>
      </c>
      <c r="X19" s="245">
        <v>13272</v>
      </c>
    </row>
    <row r="20" spans="1:24" ht="15.75" x14ac:dyDescent="0.25">
      <c r="A20" s="246" t="s">
        <v>38</v>
      </c>
      <c r="B20" s="245">
        <v>2</v>
      </c>
      <c r="C20" s="245">
        <v>198</v>
      </c>
      <c r="D20" s="245">
        <v>6</v>
      </c>
      <c r="E20" s="245">
        <v>0</v>
      </c>
      <c r="F20" s="245">
        <v>0</v>
      </c>
      <c r="G20" s="245">
        <v>9</v>
      </c>
      <c r="H20" s="245">
        <v>28</v>
      </c>
      <c r="I20" s="245">
        <v>7</v>
      </c>
      <c r="J20" s="245">
        <v>50</v>
      </c>
      <c r="K20" s="245">
        <v>52</v>
      </c>
      <c r="L20" s="245">
        <v>9</v>
      </c>
      <c r="M20" s="245">
        <v>24</v>
      </c>
      <c r="N20" s="245">
        <v>659</v>
      </c>
      <c r="O20" s="245">
        <v>114</v>
      </c>
      <c r="P20" s="245">
        <v>1</v>
      </c>
      <c r="Q20" s="245">
        <v>170</v>
      </c>
      <c r="R20" s="245">
        <v>1579</v>
      </c>
      <c r="S20" s="245">
        <v>63</v>
      </c>
      <c r="T20" s="245">
        <v>3376</v>
      </c>
      <c r="U20" s="245">
        <v>0</v>
      </c>
      <c r="V20" s="245">
        <v>0</v>
      </c>
      <c r="W20" s="245">
        <v>499</v>
      </c>
      <c r="X20" s="245">
        <v>6846</v>
      </c>
    </row>
    <row r="21" spans="1:24" ht="15.75" x14ac:dyDescent="0.25">
      <c r="A21" s="246" t="s">
        <v>39</v>
      </c>
      <c r="B21" s="245">
        <v>0</v>
      </c>
      <c r="C21" s="245">
        <v>74</v>
      </c>
      <c r="D21" s="245">
        <v>7</v>
      </c>
      <c r="E21" s="245">
        <v>0</v>
      </c>
      <c r="F21" s="245">
        <v>0</v>
      </c>
      <c r="G21" s="245">
        <v>5</v>
      </c>
      <c r="H21" s="245">
        <v>8</v>
      </c>
      <c r="I21" s="245">
        <v>2</v>
      </c>
      <c r="J21" s="245">
        <v>27</v>
      </c>
      <c r="K21" s="245">
        <v>16</v>
      </c>
      <c r="L21" s="245">
        <v>2</v>
      </c>
      <c r="M21" s="245">
        <v>3</v>
      </c>
      <c r="N21" s="245">
        <v>244</v>
      </c>
      <c r="O21" s="245">
        <v>73</v>
      </c>
      <c r="P21" s="245">
        <v>0</v>
      </c>
      <c r="Q21" s="245">
        <v>59</v>
      </c>
      <c r="R21" s="245">
        <v>558</v>
      </c>
      <c r="S21" s="245">
        <v>37</v>
      </c>
      <c r="T21" s="245">
        <v>1433</v>
      </c>
      <c r="U21" s="245">
        <v>0</v>
      </c>
      <c r="V21" s="245">
        <v>0</v>
      </c>
      <c r="W21" s="245">
        <v>272</v>
      </c>
      <c r="X21" s="245">
        <v>2820</v>
      </c>
    </row>
    <row r="22" spans="1:24" ht="15.75" x14ac:dyDescent="0.25">
      <c r="A22" s="247" t="s">
        <v>40</v>
      </c>
      <c r="B22" s="245">
        <v>2</v>
      </c>
      <c r="C22" s="245">
        <v>143</v>
      </c>
      <c r="D22" s="245">
        <v>10</v>
      </c>
      <c r="E22" s="245">
        <v>0</v>
      </c>
      <c r="F22" s="245">
        <v>0</v>
      </c>
      <c r="G22" s="245">
        <v>18</v>
      </c>
      <c r="H22" s="245">
        <v>32</v>
      </c>
      <c r="I22" s="245">
        <v>14</v>
      </c>
      <c r="J22" s="245">
        <v>66</v>
      </c>
      <c r="K22" s="245">
        <v>35</v>
      </c>
      <c r="L22" s="245">
        <v>16</v>
      </c>
      <c r="M22" s="245">
        <v>19</v>
      </c>
      <c r="N22" s="245">
        <v>604</v>
      </c>
      <c r="O22" s="245">
        <v>139</v>
      </c>
      <c r="P22" s="245">
        <v>1</v>
      </c>
      <c r="Q22" s="245">
        <v>119</v>
      </c>
      <c r="R22" s="245">
        <v>1291</v>
      </c>
      <c r="S22" s="245">
        <v>52</v>
      </c>
      <c r="T22" s="245">
        <v>3376</v>
      </c>
      <c r="U22" s="245">
        <v>1</v>
      </c>
      <c r="V22" s="245">
        <v>0</v>
      </c>
      <c r="W22" s="245">
        <v>881</v>
      </c>
      <c r="X22" s="245">
        <v>6819</v>
      </c>
    </row>
    <row r="23" spans="1:24" ht="15.75" x14ac:dyDescent="0.25">
      <c r="A23" s="247" t="s">
        <v>41</v>
      </c>
      <c r="B23" s="245">
        <v>0</v>
      </c>
      <c r="C23" s="245">
        <v>17</v>
      </c>
      <c r="D23" s="245">
        <v>0</v>
      </c>
      <c r="E23" s="245">
        <v>0</v>
      </c>
      <c r="F23" s="245">
        <v>0</v>
      </c>
      <c r="G23" s="245">
        <v>3</v>
      </c>
      <c r="H23" s="245">
        <v>5</v>
      </c>
      <c r="I23" s="245">
        <v>5</v>
      </c>
      <c r="J23" s="245">
        <v>9</v>
      </c>
      <c r="K23" s="245">
        <v>8</v>
      </c>
      <c r="L23" s="245">
        <v>1</v>
      </c>
      <c r="M23" s="245">
        <v>2</v>
      </c>
      <c r="N23" s="245">
        <v>90</v>
      </c>
      <c r="O23" s="245">
        <v>18</v>
      </c>
      <c r="P23" s="245">
        <v>0</v>
      </c>
      <c r="Q23" s="245">
        <v>20</v>
      </c>
      <c r="R23" s="245">
        <v>154</v>
      </c>
      <c r="S23" s="245">
        <v>14</v>
      </c>
      <c r="T23" s="245">
        <v>744</v>
      </c>
      <c r="U23" s="245">
        <v>0</v>
      </c>
      <c r="V23" s="245">
        <v>0</v>
      </c>
      <c r="W23" s="245">
        <v>144</v>
      </c>
      <c r="X23" s="245">
        <v>1234</v>
      </c>
    </row>
    <row r="24" spans="1:24" ht="15.75" x14ac:dyDescent="0.25">
      <c r="A24" s="246" t="s">
        <v>42</v>
      </c>
      <c r="B24" s="245">
        <v>1</v>
      </c>
      <c r="C24" s="245">
        <v>28</v>
      </c>
      <c r="D24" s="245">
        <v>2</v>
      </c>
      <c r="E24" s="245">
        <v>0</v>
      </c>
      <c r="F24" s="245">
        <v>0</v>
      </c>
      <c r="G24" s="245">
        <v>2</v>
      </c>
      <c r="H24" s="245">
        <v>9</v>
      </c>
      <c r="I24" s="245">
        <v>5</v>
      </c>
      <c r="J24" s="245">
        <v>10</v>
      </c>
      <c r="K24" s="245">
        <v>6</v>
      </c>
      <c r="L24" s="245">
        <v>2</v>
      </c>
      <c r="M24" s="245">
        <v>5</v>
      </c>
      <c r="N24" s="245">
        <v>142</v>
      </c>
      <c r="O24" s="245">
        <v>38</v>
      </c>
      <c r="P24" s="245">
        <v>0</v>
      </c>
      <c r="Q24" s="245">
        <v>37</v>
      </c>
      <c r="R24" s="245">
        <v>269</v>
      </c>
      <c r="S24" s="245">
        <v>17</v>
      </c>
      <c r="T24" s="245">
        <v>917</v>
      </c>
      <c r="U24" s="245">
        <v>0</v>
      </c>
      <c r="V24" s="245">
        <v>0</v>
      </c>
      <c r="W24" s="245">
        <v>213</v>
      </c>
      <c r="X24" s="245">
        <v>1703</v>
      </c>
    </row>
    <row r="25" spans="1:24" ht="15.75" x14ac:dyDescent="0.25">
      <c r="A25" s="246" t="s">
        <v>43</v>
      </c>
      <c r="B25" s="245">
        <v>12</v>
      </c>
      <c r="C25" s="245">
        <v>2397</v>
      </c>
      <c r="D25" s="245">
        <v>53</v>
      </c>
      <c r="E25" s="245">
        <v>1</v>
      </c>
      <c r="F25" s="245">
        <v>4</v>
      </c>
      <c r="G25" s="245">
        <v>68</v>
      </c>
      <c r="H25" s="245">
        <v>197</v>
      </c>
      <c r="I25" s="245">
        <v>171</v>
      </c>
      <c r="J25" s="245">
        <v>1034</v>
      </c>
      <c r="K25" s="245">
        <v>1326</v>
      </c>
      <c r="L25" s="245">
        <v>263</v>
      </c>
      <c r="M25" s="245">
        <v>492</v>
      </c>
      <c r="N25" s="245">
        <v>11136</v>
      </c>
      <c r="O25" s="245">
        <v>2166</v>
      </c>
      <c r="P25" s="245">
        <v>11</v>
      </c>
      <c r="Q25" s="245">
        <v>1879</v>
      </c>
      <c r="R25" s="245">
        <v>10652</v>
      </c>
      <c r="S25" s="245">
        <v>1365</v>
      </c>
      <c r="T25" s="245">
        <v>47968</v>
      </c>
      <c r="U25" s="245">
        <v>7</v>
      </c>
      <c r="V25" s="245">
        <v>4</v>
      </c>
      <c r="W25" s="245">
        <v>8457</v>
      </c>
      <c r="X25" s="245">
        <v>89663</v>
      </c>
    </row>
    <row r="26" spans="1:24" ht="15.75" x14ac:dyDescent="0.25">
      <c r="A26" s="248" t="s">
        <v>412</v>
      </c>
      <c r="B26" s="245">
        <v>1</v>
      </c>
      <c r="C26" s="245">
        <v>49</v>
      </c>
      <c r="D26" s="245">
        <v>3</v>
      </c>
      <c r="E26" s="245">
        <v>0</v>
      </c>
      <c r="F26" s="245">
        <v>0</v>
      </c>
      <c r="G26" s="245">
        <v>8</v>
      </c>
      <c r="H26" s="245">
        <v>5</v>
      </c>
      <c r="I26" s="245">
        <v>9</v>
      </c>
      <c r="J26" s="245">
        <v>34</v>
      </c>
      <c r="K26" s="245">
        <v>29</v>
      </c>
      <c r="L26" s="245">
        <v>8</v>
      </c>
      <c r="M26" s="245">
        <v>35</v>
      </c>
      <c r="N26" s="245">
        <v>260</v>
      </c>
      <c r="O26" s="245">
        <v>28</v>
      </c>
      <c r="P26" s="245">
        <v>1</v>
      </c>
      <c r="Q26" s="245">
        <v>42</v>
      </c>
      <c r="R26" s="245">
        <v>366</v>
      </c>
      <c r="S26" s="245">
        <v>39</v>
      </c>
      <c r="T26" s="245">
        <v>1762</v>
      </c>
      <c r="U26" s="245">
        <v>0</v>
      </c>
      <c r="V26" s="245">
        <v>0</v>
      </c>
      <c r="W26" s="245">
        <v>3607</v>
      </c>
      <c r="X26" s="245">
        <v>6286</v>
      </c>
    </row>
    <row r="27" spans="1:24" ht="16.5" thickBot="1" x14ac:dyDescent="0.3">
      <c r="A27" s="249" t="s">
        <v>0</v>
      </c>
      <c r="B27" s="250">
        <v>33</v>
      </c>
      <c r="C27" s="250">
        <v>4604</v>
      </c>
      <c r="D27" s="250">
        <v>130</v>
      </c>
      <c r="E27" s="250">
        <v>1</v>
      </c>
      <c r="F27" s="250">
        <v>4</v>
      </c>
      <c r="G27" s="250">
        <v>214</v>
      </c>
      <c r="H27" s="250">
        <v>467</v>
      </c>
      <c r="I27" s="250">
        <v>326</v>
      </c>
      <c r="J27" s="250">
        <v>1804</v>
      </c>
      <c r="K27" s="250">
        <v>2016</v>
      </c>
      <c r="L27" s="250">
        <v>451</v>
      </c>
      <c r="M27" s="250">
        <v>817</v>
      </c>
      <c r="N27" s="250">
        <v>19167</v>
      </c>
      <c r="O27" s="250">
        <v>3868</v>
      </c>
      <c r="P27" s="250">
        <v>22</v>
      </c>
      <c r="Q27" s="250">
        <v>3703</v>
      </c>
      <c r="R27" s="250">
        <v>26750</v>
      </c>
      <c r="S27" s="250">
        <v>2242</v>
      </c>
      <c r="T27" s="250">
        <v>91521</v>
      </c>
      <c r="U27" s="250">
        <v>17</v>
      </c>
      <c r="V27" s="250">
        <v>6</v>
      </c>
      <c r="W27" s="250">
        <v>19563</v>
      </c>
      <c r="X27" s="250">
        <v>177726</v>
      </c>
    </row>
    <row r="28" spans="1:24" ht="14.25" customHeight="1" thickTop="1" x14ac:dyDescent="0.2">
      <c r="A28" s="251" t="s">
        <v>250</v>
      </c>
    </row>
    <row r="29" spans="1:24" x14ac:dyDescent="0.2">
      <c r="A29" s="252" t="s">
        <v>186</v>
      </c>
    </row>
  </sheetData>
  <mergeCells count="26">
    <mergeCell ref="X7:X9"/>
    <mergeCell ref="J7:J9"/>
    <mergeCell ref="K7:K9"/>
    <mergeCell ref="L7:L9"/>
    <mergeCell ref="M7:M9"/>
    <mergeCell ref="O7:O9"/>
    <mergeCell ref="P7:P9"/>
    <mergeCell ref="T7:T9"/>
    <mergeCell ref="U7:U9"/>
    <mergeCell ref="V7:V9"/>
    <mergeCell ref="A2:W2"/>
    <mergeCell ref="A4:W4"/>
    <mergeCell ref="A5:W5"/>
    <mergeCell ref="B7:B9"/>
    <mergeCell ref="D7:D9"/>
    <mergeCell ref="E7:E9"/>
    <mergeCell ref="F7:F9"/>
    <mergeCell ref="G7:G9"/>
    <mergeCell ref="H7:H9"/>
    <mergeCell ref="I7:I9"/>
    <mergeCell ref="Q7:Q9"/>
    <mergeCell ref="R7:R9"/>
    <mergeCell ref="W7:W9"/>
    <mergeCell ref="C7:C9"/>
    <mergeCell ref="N7:N9"/>
    <mergeCell ref="S7:S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3300"/>
  </sheetPr>
  <dimension ref="A1:M22"/>
  <sheetViews>
    <sheetView showGridLines="0" workbookViewId="0"/>
  </sheetViews>
  <sheetFormatPr baseColWidth="10" defaultRowHeight="12.75" x14ac:dyDescent="0.2"/>
  <cols>
    <col min="1" max="1" width="38.5703125" style="2" customWidth="1"/>
    <col min="2" max="3" width="10.85546875" style="2" customWidth="1"/>
    <col min="4" max="4" width="16.42578125" style="2" bestFit="1" customWidth="1"/>
    <col min="5" max="7" width="10.85546875" style="2" customWidth="1"/>
    <col min="8" max="8" width="16.42578125" style="2" bestFit="1" customWidth="1"/>
    <col min="9" max="10" width="10.85546875" style="2" customWidth="1"/>
    <col min="11" max="11" width="11.42578125" style="2"/>
    <col min="12" max="12" width="17" style="2" bestFit="1" customWidth="1"/>
    <col min="13" max="16384" width="11.42578125" style="2"/>
  </cols>
  <sheetData>
    <row r="1" spans="1:13" ht="15.75" x14ac:dyDescent="0.25">
      <c r="A1" s="49" t="str">
        <f>'Cuadro 1'!A3</f>
        <v>MARZO</v>
      </c>
    </row>
    <row r="2" spans="1:13" ht="15.75" x14ac:dyDescent="0.25">
      <c r="A2" s="6" t="s">
        <v>57</v>
      </c>
      <c r="B2" s="7"/>
      <c r="C2" s="7"/>
      <c r="D2" s="7"/>
      <c r="E2" s="7"/>
      <c r="F2" s="7"/>
      <c r="G2" s="7"/>
      <c r="H2" s="7"/>
      <c r="I2" s="7"/>
      <c r="J2" s="7"/>
    </row>
    <row r="3" spans="1:13" ht="36.75" customHeight="1" x14ac:dyDescent="0.25">
      <c r="A3" s="497" t="s">
        <v>179</v>
      </c>
      <c r="B3" s="532"/>
      <c r="C3" s="532"/>
      <c r="D3" s="532"/>
      <c r="E3" s="532"/>
      <c r="F3" s="532"/>
      <c r="G3" s="532"/>
      <c r="H3" s="532"/>
      <c r="I3" s="532"/>
      <c r="J3" s="532"/>
    </row>
    <row r="4" spans="1:13" ht="17.25" customHeight="1" thickBot="1" x14ac:dyDescent="0.25"/>
    <row r="5" spans="1:13" s="132" customFormat="1" ht="15" customHeight="1" thickTop="1" x14ac:dyDescent="0.2">
      <c r="A5" s="535" t="s">
        <v>178</v>
      </c>
      <c r="B5" s="346" t="s">
        <v>276</v>
      </c>
      <c r="C5" s="347"/>
      <c r="D5" s="347"/>
      <c r="E5" s="348"/>
      <c r="F5" s="346" t="s">
        <v>147</v>
      </c>
      <c r="G5" s="347"/>
      <c r="H5" s="347"/>
      <c r="I5" s="348"/>
      <c r="J5" s="346" t="s">
        <v>184</v>
      </c>
      <c r="K5" s="347"/>
      <c r="L5" s="347"/>
      <c r="M5" s="347"/>
    </row>
    <row r="6" spans="1:13" s="132" customFormat="1" ht="15" customHeight="1" x14ac:dyDescent="0.2">
      <c r="A6" s="536"/>
      <c r="B6" s="349" t="s">
        <v>3</v>
      </c>
      <c r="C6" s="350" t="s">
        <v>4</v>
      </c>
      <c r="D6" s="351" t="s">
        <v>412</v>
      </c>
      <c r="E6" s="349" t="s">
        <v>0</v>
      </c>
      <c r="F6" s="349" t="s">
        <v>3</v>
      </c>
      <c r="G6" s="350" t="s">
        <v>4</v>
      </c>
      <c r="H6" s="351" t="s">
        <v>412</v>
      </c>
      <c r="I6" s="349" t="s">
        <v>0</v>
      </c>
      <c r="J6" s="349" t="s">
        <v>3</v>
      </c>
      <c r="K6" s="352" t="s">
        <v>4</v>
      </c>
      <c r="L6" s="353" t="s">
        <v>412</v>
      </c>
      <c r="M6" s="354" t="s">
        <v>0</v>
      </c>
    </row>
    <row r="7" spans="1:13" s="4" customFormat="1" ht="27.75" customHeight="1" x14ac:dyDescent="0.25">
      <c r="A7" s="355" t="s">
        <v>277</v>
      </c>
      <c r="B7" s="356"/>
      <c r="C7" s="356"/>
      <c r="D7" s="356"/>
      <c r="E7" s="356"/>
      <c r="F7" s="356"/>
      <c r="G7" s="356"/>
      <c r="H7" s="356"/>
      <c r="I7" s="356"/>
      <c r="J7" s="356"/>
      <c r="K7" s="357"/>
      <c r="L7" s="357"/>
      <c r="M7" s="358"/>
    </row>
    <row r="8" spans="1:13" s="4" customFormat="1" ht="18.75" customHeight="1" x14ac:dyDescent="0.25">
      <c r="A8" s="359" t="s">
        <v>279</v>
      </c>
      <c r="B8" s="286">
        <v>192</v>
      </c>
      <c r="C8" s="286">
        <v>193</v>
      </c>
      <c r="D8" s="286">
        <v>0</v>
      </c>
      <c r="E8" s="286">
        <v>385</v>
      </c>
      <c r="F8" s="286">
        <v>37</v>
      </c>
      <c r="G8" s="286">
        <v>65</v>
      </c>
      <c r="H8" s="286">
        <v>0</v>
      </c>
      <c r="I8" s="286">
        <v>102</v>
      </c>
      <c r="J8" s="286">
        <v>229</v>
      </c>
      <c r="K8" s="286">
        <v>258</v>
      </c>
      <c r="L8" s="286">
        <v>0</v>
      </c>
      <c r="M8" s="286">
        <v>487</v>
      </c>
    </row>
    <row r="9" spans="1:13" s="4" customFormat="1" ht="18.75" customHeight="1" x14ac:dyDescent="0.25">
      <c r="A9" s="359" t="s">
        <v>180</v>
      </c>
      <c r="B9" s="286">
        <v>662</v>
      </c>
      <c r="C9" s="286">
        <v>399</v>
      </c>
      <c r="D9" s="286">
        <v>0</v>
      </c>
      <c r="E9" s="286">
        <v>1061</v>
      </c>
      <c r="F9" s="286">
        <v>142</v>
      </c>
      <c r="G9" s="286">
        <v>251</v>
      </c>
      <c r="H9" s="286">
        <v>0</v>
      </c>
      <c r="I9" s="286">
        <v>393</v>
      </c>
      <c r="J9" s="286">
        <v>804</v>
      </c>
      <c r="K9" s="286">
        <v>650</v>
      </c>
      <c r="L9" s="286">
        <v>0</v>
      </c>
      <c r="M9" s="286">
        <v>1454</v>
      </c>
    </row>
    <row r="10" spans="1:13" s="4" customFormat="1" ht="18.75" customHeight="1" x14ac:dyDescent="0.25">
      <c r="A10" s="359" t="s">
        <v>360</v>
      </c>
      <c r="B10" s="286">
        <v>3</v>
      </c>
      <c r="C10" s="286">
        <v>1</v>
      </c>
      <c r="D10" s="286">
        <v>0</v>
      </c>
      <c r="E10" s="286">
        <v>4</v>
      </c>
      <c r="F10" s="286">
        <v>0</v>
      </c>
      <c r="G10" s="286">
        <v>0</v>
      </c>
      <c r="H10" s="286">
        <v>0</v>
      </c>
      <c r="I10" s="286">
        <v>0</v>
      </c>
      <c r="J10" s="286">
        <v>3</v>
      </c>
      <c r="K10" s="286">
        <v>1</v>
      </c>
      <c r="L10" s="286">
        <v>0</v>
      </c>
      <c r="M10" s="286">
        <v>4</v>
      </c>
    </row>
    <row r="11" spans="1:13" s="4" customFormat="1" ht="33.75" customHeight="1" x14ac:dyDescent="0.25">
      <c r="A11" s="360" t="s">
        <v>361</v>
      </c>
      <c r="B11" s="286"/>
      <c r="C11" s="286"/>
      <c r="D11" s="286"/>
      <c r="E11" s="286">
        <v>0</v>
      </c>
      <c r="F11" s="286"/>
      <c r="G11" s="286"/>
      <c r="H11" s="286"/>
      <c r="I11" s="286"/>
      <c r="J11" s="286"/>
      <c r="K11" s="286"/>
      <c r="L11" s="286"/>
      <c r="M11" s="286">
        <v>0</v>
      </c>
    </row>
    <row r="12" spans="1:13" s="4" customFormat="1" ht="18.75" customHeight="1" x14ac:dyDescent="0.25">
      <c r="A12" s="359" t="s">
        <v>279</v>
      </c>
      <c r="B12" s="286">
        <v>20</v>
      </c>
      <c r="C12" s="286">
        <v>42</v>
      </c>
      <c r="D12" s="286">
        <v>0</v>
      </c>
      <c r="E12" s="286">
        <v>62</v>
      </c>
      <c r="F12" s="286">
        <v>1</v>
      </c>
      <c r="G12" s="286">
        <v>3</v>
      </c>
      <c r="H12" s="286">
        <v>0</v>
      </c>
      <c r="I12" s="286">
        <v>4</v>
      </c>
      <c r="J12" s="286">
        <v>21</v>
      </c>
      <c r="K12" s="286">
        <v>45</v>
      </c>
      <c r="L12" s="286">
        <v>0</v>
      </c>
      <c r="M12" s="286">
        <v>66</v>
      </c>
    </row>
    <row r="13" spans="1:13" s="4" customFormat="1" ht="18.75" customHeight="1" x14ac:dyDescent="0.25">
      <c r="A13" s="359" t="s">
        <v>180</v>
      </c>
      <c r="B13" s="286">
        <v>24</v>
      </c>
      <c r="C13" s="286">
        <v>27</v>
      </c>
      <c r="D13" s="286">
        <v>0</v>
      </c>
      <c r="E13" s="286">
        <v>51</v>
      </c>
      <c r="F13" s="286">
        <v>11</v>
      </c>
      <c r="G13" s="286">
        <v>18</v>
      </c>
      <c r="H13" s="286">
        <v>0</v>
      </c>
      <c r="I13" s="286">
        <v>29</v>
      </c>
      <c r="J13" s="286">
        <v>35</v>
      </c>
      <c r="K13" s="286">
        <v>45</v>
      </c>
      <c r="L13" s="286">
        <v>0</v>
      </c>
      <c r="M13" s="286">
        <v>80</v>
      </c>
    </row>
    <row r="14" spans="1:13" s="4" customFormat="1" ht="18.75" customHeight="1" x14ac:dyDescent="0.25">
      <c r="A14" s="359" t="s">
        <v>360</v>
      </c>
      <c r="B14" s="286">
        <v>0</v>
      </c>
      <c r="C14" s="286">
        <v>0</v>
      </c>
      <c r="D14" s="286">
        <v>0</v>
      </c>
      <c r="E14" s="286">
        <v>0</v>
      </c>
      <c r="F14" s="286">
        <v>0</v>
      </c>
      <c r="G14" s="286">
        <v>0</v>
      </c>
      <c r="H14" s="286">
        <v>0</v>
      </c>
      <c r="I14" s="286">
        <v>0</v>
      </c>
      <c r="J14" s="286">
        <v>0</v>
      </c>
      <c r="K14" s="286">
        <v>0</v>
      </c>
      <c r="L14" s="286">
        <v>0</v>
      </c>
      <c r="M14" s="286">
        <v>0</v>
      </c>
    </row>
    <row r="15" spans="1:13" s="4" customFormat="1" ht="18.75" customHeight="1" thickBot="1" x14ac:dyDescent="0.3">
      <c r="A15" s="42" t="s">
        <v>0</v>
      </c>
      <c r="B15" s="287">
        <v>901</v>
      </c>
      <c r="C15" s="287">
        <v>662</v>
      </c>
      <c r="D15" s="287">
        <v>0</v>
      </c>
      <c r="E15" s="287">
        <v>1563</v>
      </c>
      <c r="F15" s="287">
        <v>191</v>
      </c>
      <c r="G15" s="287">
        <v>337</v>
      </c>
      <c r="H15" s="287">
        <v>0</v>
      </c>
      <c r="I15" s="287">
        <v>528</v>
      </c>
      <c r="J15" s="287">
        <v>1092</v>
      </c>
      <c r="K15" s="287">
        <v>999</v>
      </c>
      <c r="L15" s="287">
        <v>0</v>
      </c>
      <c r="M15" s="287">
        <v>2091</v>
      </c>
    </row>
    <row r="16" spans="1:13" ht="16.5" customHeight="1" thickTop="1" x14ac:dyDescent="0.25">
      <c r="A16" s="46" t="s">
        <v>185</v>
      </c>
      <c r="B16" s="22"/>
      <c r="C16" s="22"/>
      <c r="D16" s="22"/>
      <c r="E16" s="22"/>
      <c r="F16" s="22"/>
      <c r="G16" s="22"/>
      <c r="H16" s="22"/>
      <c r="I16" s="22"/>
      <c r="J16" s="22"/>
    </row>
    <row r="17" spans="1:10" ht="13.5" customHeight="1" x14ac:dyDescent="0.25">
      <c r="A17" s="47" t="s">
        <v>275</v>
      </c>
      <c r="B17" s="22"/>
      <c r="C17" s="22"/>
      <c r="D17" s="22"/>
      <c r="E17" s="22"/>
      <c r="F17" s="22"/>
      <c r="G17" s="22"/>
      <c r="H17" s="22"/>
      <c r="I17" s="22"/>
      <c r="J17" s="22"/>
    </row>
    <row r="18" spans="1:10" ht="35.1" customHeight="1" x14ac:dyDescent="0.2">
      <c r="A18" s="538" t="s">
        <v>329</v>
      </c>
      <c r="B18" s="417"/>
      <c r="C18" s="417"/>
      <c r="D18" s="417"/>
      <c r="E18" s="417"/>
      <c r="F18" s="417"/>
      <c r="G18" s="417"/>
      <c r="H18" s="417"/>
      <c r="I18" s="417"/>
      <c r="J18" s="417"/>
    </row>
    <row r="19" spans="1:10" ht="13.5" customHeight="1" x14ac:dyDescent="0.2">
      <c r="A19" s="533" t="s">
        <v>278</v>
      </c>
      <c r="B19" s="534"/>
      <c r="C19" s="534"/>
      <c r="D19" s="534"/>
      <c r="E19" s="534"/>
      <c r="F19" s="534"/>
      <c r="G19" s="534"/>
      <c r="H19" s="534"/>
      <c r="I19" s="534"/>
      <c r="J19" s="534"/>
    </row>
    <row r="20" spans="1:10" ht="12.75" customHeight="1" x14ac:dyDescent="0.2">
      <c r="A20" s="533" t="s">
        <v>280</v>
      </c>
      <c r="B20" s="420"/>
      <c r="C20" s="420"/>
      <c r="D20" s="420"/>
      <c r="E20" s="420"/>
      <c r="F20" s="420"/>
      <c r="G20" s="420"/>
      <c r="H20" s="420"/>
      <c r="I20" s="420"/>
      <c r="J20" s="420"/>
    </row>
    <row r="21" spans="1:10" ht="12.75" customHeight="1" x14ac:dyDescent="0.2">
      <c r="A21" s="539" t="s">
        <v>362</v>
      </c>
      <c r="B21" s="419"/>
      <c r="C21" s="419"/>
      <c r="D21" s="419"/>
      <c r="E21" s="419"/>
      <c r="F21" s="419"/>
      <c r="G21" s="419"/>
      <c r="H21" s="419"/>
      <c r="I21" s="419"/>
      <c r="J21" s="419"/>
    </row>
    <row r="22" spans="1:10" ht="23.25" customHeight="1" x14ac:dyDescent="0.2">
      <c r="A22" s="537" t="s">
        <v>363</v>
      </c>
      <c r="B22" s="423"/>
      <c r="C22" s="423"/>
      <c r="D22" s="423"/>
      <c r="E22" s="423"/>
      <c r="F22" s="423"/>
      <c r="G22" s="423"/>
      <c r="H22" s="423"/>
      <c r="I22" s="423"/>
      <c r="J22" s="423"/>
    </row>
  </sheetData>
  <mergeCells count="7">
    <mergeCell ref="A3:J3"/>
    <mergeCell ref="A19:J19"/>
    <mergeCell ref="A5:A6"/>
    <mergeCell ref="A22:J22"/>
    <mergeCell ref="A20:J20"/>
    <mergeCell ref="A18:J18"/>
    <mergeCell ref="A21:J21"/>
  </mergeCells>
  <pageMargins left="1.1023622047244095" right="0.70866141732283472" top="0.74803149606299213" bottom="0.74803149606299213" header="0.31496062992125984" footer="0.31496062992125984"/>
  <pageSetup paperSize="281" orientation="landscape" r:id="rId1"/>
  <headerFooter>
    <oddFooter>&amp;C15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3300"/>
    <pageSetUpPr fitToPage="1"/>
  </sheetPr>
  <dimension ref="A1:W23"/>
  <sheetViews>
    <sheetView showGridLines="0" zoomScale="70" zoomScaleNormal="70" workbookViewId="0"/>
  </sheetViews>
  <sheetFormatPr baseColWidth="10" defaultRowHeight="12.75" x14ac:dyDescent="0.2"/>
  <cols>
    <col min="1" max="1" width="23" style="2" customWidth="1"/>
    <col min="2" max="2" width="17.7109375" style="2" customWidth="1"/>
    <col min="3" max="3" width="7.42578125" style="2" bestFit="1" customWidth="1"/>
    <col min="4" max="4" width="14.5703125" style="2" customWidth="1"/>
    <col min="5" max="5" width="21.28515625" style="2" customWidth="1"/>
    <col min="6" max="6" width="16.28515625" style="2" customWidth="1"/>
    <col min="7" max="7" width="16.5703125" style="2" bestFit="1" customWidth="1"/>
    <col min="8" max="8" width="16.28515625" style="2" customWidth="1"/>
    <col min="9" max="9" width="17.5703125" style="2" customWidth="1"/>
    <col min="10" max="10" width="18.42578125" style="2" customWidth="1"/>
    <col min="11" max="11" width="17.28515625" style="2" customWidth="1"/>
    <col min="12" max="12" width="18.28515625" style="2" customWidth="1"/>
    <col min="13" max="13" width="17.140625" style="2" customWidth="1"/>
    <col min="14" max="14" width="12.85546875" style="2" bestFit="1" customWidth="1"/>
    <col min="15" max="15" width="13.5703125" style="2" customWidth="1"/>
    <col min="16" max="16" width="16.42578125" style="2" customWidth="1"/>
    <col min="17" max="17" width="16.5703125" style="2" customWidth="1"/>
    <col min="18" max="22" width="16.28515625" style="2" customWidth="1"/>
    <col min="23" max="23" width="12.7109375" style="2" customWidth="1"/>
    <col min="24" max="16384" width="11.42578125" style="2"/>
  </cols>
  <sheetData>
    <row r="1" spans="1:23" ht="15.75" x14ac:dyDescent="0.25">
      <c r="A1" s="49" t="str">
        <f>'Cuadro 1'!A3</f>
        <v>MARZO</v>
      </c>
      <c r="B1" s="87"/>
      <c r="C1" s="10"/>
      <c r="D1" s="10"/>
      <c r="E1" s="10"/>
      <c r="F1" s="10"/>
      <c r="G1" s="10"/>
      <c r="H1" s="10"/>
      <c r="I1" s="10"/>
      <c r="J1" s="10"/>
      <c r="K1" s="10"/>
    </row>
    <row r="2" spans="1:23" ht="18" customHeight="1" x14ac:dyDescent="0.25">
      <c r="A2" s="497" t="s">
        <v>174</v>
      </c>
      <c r="B2" s="423"/>
      <c r="C2" s="423"/>
      <c r="D2" s="423"/>
      <c r="E2" s="423"/>
      <c r="F2" s="423"/>
      <c r="G2" s="423"/>
      <c r="H2" s="423"/>
      <c r="I2" s="423"/>
      <c r="J2" s="423"/>
      <c r="K2" s="423"/>
      <c r="L2" s="423"/>
      <c r="M2" s="423"/>
      <c r="N2" s="423"/>
      <c r="O2" s="423"/>
      <c r="P2" s="423"/>
      <c r="Q2" s="423"/>
      <c r="R2" s="423"/>
      <c r="S2" s="423"/>
      <c r="T2" s="423"/>
      <c r="U2" s="423"/>
      <c r="V2" s="423"/>
      <c r="W2" s="423"/>
    </row>
    <row r="3" spans="1:23" ht="12.75" customHeight="1" x14ac:dyDescent="0.25">
      <c r="A3" s="88"/>
      <c r="B3" s="89"/>
      <c r="C3" s="89"/>
      <c r="D3" s="89"/>
      <c r="E3" s="89"/>
      <c r="F3" s="89"/>
      <c r="G3" s="89"/>
      <c r="H3" s="89"/>
      <c r="I3" s="89"/>
      <c r="J3" s="89"/>
      <c r="K3" s="89"/>
    </row>
    <row r="4" spans="1:23" ht="15.75" customHeight="1" x14ac:dyDescent="0.25">
      <c r="A4" s="497" t="s">
        <v>188</v>
      </c>
      <c r="B4" s="423"/>
      <c r="C4" s="423"/>
      <c r="D4" s="423"/>
      <c r="E4" s="423"/>
      <c r="F4" s="423"/>
      <c r="G4" s="423"/>
      <c r="H4" s="423"/>
      <c r="I4" s="423"/>
      <c r="J4" s="423"/>
      <c r="K4" s="423"/>
      <c r="L4" s="423"/>
      <c r="M4" s="423"/>
      <c r="N4" s="423"/>
      <c r="O4" s="423"/>
      <c r="P4" s="423"/>
      <c r="Q4" s="423"/>
      <c r="R4" s="423"/>
      <c r="S4" s="423"/>
      <c r="T4" s="423"/>
      <c r="U4" s="423"/>
      <c r="V4" s="423"/>
      <c r="W4" s="423"/>
    </row>
    <row r="5" spans="1:23" ht="17.25" customHeight="1" thickBot="1" x14ac:dyDescent="0.25">
      <c r="A5" s="10"/>
      <c r="B5" s="10"/>
      <c r="C5" s="10"/>
      <c r="D5" s="10"/>
      <c r="E5" s="10"/>
      <c r="F5" s="10"/>
      <c r="G5" s="10"/>
      <c r="H5" s="10"/>
      <c r="I5" s="10"/>
      <c r="J5" s="10"/>
      <c r="K5" s="10"/>
    </row>
    <row r="6" spans="1:23" s="112" customFormat="1" ht="15" customHeight="1" thickTop="1" x14ac:dyDescent="0.2">
      <c r="A6" s="361"/>
      <c r="B6" s="498" t="s">
        <v>416</v>
      </c>
      <c r="C6" s="498" t="s">
        <v>407</v>
      </c>
      <c r="D6" s="498" t="s">
        <v>417</v>
      </c>
      <c r="E6" s="498" t="s">
        <v>418</v>
      </c>
      <c r="F6" s="498" t="s">
        <v>419</v>
      </c>
      <c r="G6" s="498" t="s">
        <v>408</v>
      </c>
      <c r="H6" s="498" t="s">
        <v>420</v>
      </c>
      <c r="I6" s="498" t="s">
        <v>421</v>
      </c>
      <c r="J6" s="498" t="s">
        <v>422</v>
      </c>
      <c r="K6" s="498" t="s">
        <v>423</v>
      </c>
      <c r="L6" s="498" t="s">
        <v>424</v>
      </c>
      <c r="M6" s="498" t="s">
        <v>425</v>
      </c>
      <c r="N6" s="498" t="s">
        <v>426</v>
      </c>
      <c r="O6" s="498" t="s">
        <v>427</v>
      </c>
      <c r="P6" s="498" t="s">
        <v>428</v>
      </c>
      <c r="Q6" s="498" t="s">
        <v>409</v>
      </c>
      <c r="R6" s="498" t="s">
        <v>429</v>
      </c>
      <c r="S6" s="498" t="s">
        <v>431</v>
      </c>
      <c r="T6" s="498" t="s">
        <v>433</v>
      </c>
      <c r="U6" s="498" t="s">
        <v>438</v>
      </c>
      <c r="V6" s="498" t="s">
        <v>437</v>
      </c>
      <c r="W6" s="498" t="s">
        <v>264</v>
      </c>
    </row>
    <row r="7" spans="1:23" s="112" customFormat="1" ht="15" customHeight="1" x14ac:dyDescent="0.2">
      <c r="A7" s="362" t="s">
        <v>181</v>
      </c>
      <c r="B7" s="499"/>
      <c r="C7" s="499"/>
      <c r="D7" s="499"/>
      <c r="E7" s="499"/>
      <c r="F7" s="499"/>
      <c r="G7" s="499"/>
      <c r="H7" s="499"/>
      <c r="I7" s="499"/>
      <c r="J7" s="499"/>
      <c r="K7" s="499"/>
      <c r="L7" s="499"/>
      <c r="M7" s="499"/>
      <c r="N7" s="499"/>
      <c r="O7" s="499"/>
      <c r="P7" s="499"/>
      <c r="Q7" s="499"/>
      <c r="R7" s="499"/>
      <c r="S7" s="499"/>
      <c r="T7" s="499"/>
      <c r="U7" s="499"/>
      <c r="V7" s="499"/>
      <c r="W7" s="545"/>
    </row>
    <row r="8" spans="1:23" s="112" customFormat="1" ht="24" customHeight="1" x14ac:dyDescent="0.2">
      <c r="A8" s="363"/>
      <c r="B8" s="500"/>
      <c r="C8" s="500"/>
      <c r="D8" s="500"/>
      <c r="E8" s="500"/>
      <c r="F8" s="500"/>
      <c r="G8" s="500"/>
      <c r="H8" s="500"/>
      <c r="I8" s="500"/>
      <c r="J8" s="500"/>
      <c r="K8" s="500"/>
      <c r="L8" s="500"/>
      <c r="M8" s="500"/>
      <c r="N8" s="500"/>
      <c r="O8" s="500"/>
      <c r="P8" s="500"/>
      <c r="Q8" s="500"/>
      <c r="R8" s="500"/>
      <c r="S8" s="500"/>
      <c r="T8" s="500"/>
      <c r="U8" s="500"/>
      <c r="V8" s="500"/>
      <c r="W8" s="442"/>
    </row>
    <row r="9" spans="1:23" s="4" customFormat="1" ht="27" customHeight="1" x14ac:dyDescent="0.2">
      <c r="A9" s="355" t="s">
        <v>183</v>
      </c>
      <c r="B9" s="364"/>
      <c r="C9" s="364"/>
      <c r="D9" s="364"/>
      <c r="E9" s="364"/>
      <c r="F9" s="364"/>
      <c r="G9" s="364"/>
      <c r="H9" s="364"/>
      <c r="I9" s="364"/>
      <c r="J9" s="364"/>
      <c r="K9" s="364"/>
      <c r="L9" s="364"/>
      <c r="M9" s="364"/>
      <c r="N9" s="364"/>
      <c r="O9" s="364"/>
      <c r="P9" s="364"/>
      <c r="Q9" s="364"/>
      <c r="R9" s="364"/>
      <c r="S9" s="364"/>
      <c r="T9" s="364"/>
      <c r="U9" s="364"/>
      <c r="V9" s="364"/>
      <c r="W9" s="365"/>
    </row>
    <row r="10" spans="1:23" s="4" customFormat="1" ht="18.75" customHeight="1" x14ac:dyDescent="0.25">
      <c r="A10" s="359" t="s">
        <v>203</v>
      </c>
      <c r="B10" s="286">
        <v>12</v>
      </c>
      <c r="C10" s="286">
        <v>1</v>
      </c>
      <c r="D10" s="286">
        <v>33</v>
      </c>
      <c r="E10" s="286">
        <v>0</v>
      </c>
      <c r="F10" s="286">
        <v>4</v>
      </c>
      <c r="G10" s="286">
        <v>36</v>
      </c>
      <c r="H10" s="286">
        <v>37</v>
      </c>
      <c r="I10" s="286">
        <v>18</v>
      </c>
      <c r="J10" s="286">
        <v>14</v>
      </c>
      <c r="K10" s="286">
        <v>0</v>
      </c>
      <c r="L10" s="286">
        <v>1</v>
      </c>
      <c r="M10" s="286">
        <v>4</v>
      </c>
      <c r="N10" s="286">
        <v>10</v>
      </c>
      <c r="O10" s="286">
        <v>8</v>
      </c>
      <c r="P10" s="286">
        <v>22</v>
      </c>
      <c r="Q10" s="286">
        <v>16</v>
      </c>
      <c r="R10" s="286">
        <v>139</v>
      </c>
      <c r="S10" s="286">
        <v>2</v>
      </c>
      <c r="T10" s="286">
        <v>18</v>
      </c>
      <c r="U10" s="286">
        <v>10</v>
      </c>
      <c r="V10" s="286">
        <v>0</v>
      </c>
      <c r="W10" s="286">
        <v>385</v>
      </c>
    </row>
    <row r="11" spans="1:23" s="4" customFormat="1" ht="18.75" customHeight="1" x14ac:dyDescent="0.25">
      <c r="A11" s="359" t="s">
        <v>180</v>
      </c>
      <c r="B11" s="286">
        <v>67</v>
      </c>
      <c r="C11" s="286">
        <v>12</v>
      </c>
      <c r="D11" s="286">
        <v>131</v>
      </c>
      <c r="E11" s="286">
        <v>0</v>
      </c>
      <c r="F11" s="286">
        <v>4</v>
      </c>
      <c r="G11" s="286">
        <v>133</v>
      </c>
      <c r="H11" s="286">
        <v>132</v>
      </c>
      <c r="I11" s="286">
        <v>81</v>
      </c>
      <c r="J11" s="286">
        <v>59</v>
      </c>
      <c r="K11" s="286">
        <v>4</v>
      </c>
      <c r="L11" s="286">
        <v>3</v>
      </c>
      <c r="M11" s="286">
        <v>5</v>
      </c>
      <c r="N11" s="286">
        <v>32</v>
      </c>
      <c r="O11" s="286">
        <v>57</v>
      </c>
      <c r="P11" s="286">
        <v>35</v>
      </c>
      <c r="Q11" s="286">
        <v>41</v>
      </c>
      <c r="R11" s="286">
        <v>167</v>
      </c>
      <c r="S11" s="286">
        <v>9</v>
      </c>
      <c r="T11" s="286">
        <v>48</v>
      </c>
      <c r="U11" s="286">
        <v>40</v>
      </c>
      <c r="V11" s="286">
        <v>1</v>
      </c>
      <c r="W11" s="286">
        <v>1061</v>
      </c>
    </row>
    <row r="12" spans="1:23" s="4" customFormat="1" ht="18.75" customHeight="1" x14ac:dyDescent="0.25">
      <c r="A12" s="359" t="s">
        <v>364</v>
      </c>
      <c r="B12" s="286">
        <v>1</v>
      </c>
      <c r="C12" s="286">
        <v>0</v>
      </c>
      <c r="D12" s="286">
        <v>0</v>
      </c>
      <c r="E12" s="286">
        <v>0</v>
      </c>
      <c r="F12" s="286">
        <v>0</v>
      </c>
      <c r="G12" s="286">
        <v>1</v>
      </c>
      <c r="H12" s="286">
        <v>0</v>
      </c>
      <c r="I12" s="286">
        <v>1</v>
      </c>
      <c r="J12" s="286">
        <v>0</v>
      </c>
      <c r="K12" s="286">
        <v>0</v>
      </c>
      <c r="L12" s="286">
        <v>0</v>
      </c>
      <c r="M12" s="286">
        <v>0</v>
      </c>
      <c r="N12" s="286">
        <v>0</v>
      </c>
      <c r="O12" s="286">
        <v>0</v>
      </c>
      <c r="P12" s="286">
        <v>0</v>
      </c>
      <c r="Q12" s="286">
        <v>0</v>
      </c>
      <c r="R12" s="286">
        <v>1</v>
      </c>
      <c r="S12" s="286">
        <v>0</v>
      </c>
      <c r="T12" s="286">
        <v>0</v>
      </c>
      <c r="U12" s="286">
        <v>0</v>
      </c>
      <c r="V12" s="286">
        <v>0</v>
      </c>
      <c r="W12" s="286">
        <v>4</v>
      </c>
    </row>
    <row r="13" spans="1:23" s="4" customFormat="1" ht="50.25" customHeight="1" x14ac:dyDescent="0.25">
      <c r="A13" s="360" t="s">
        <v>365</v>
      </c>
      <c r="B13" s="286"/>
      <c r="C13" s="286"/>
      <c r="D13" s="286"/>
      <c r="E13" s="286"/>
      <c r="F13" s="286"/>
      <c r="G13" s="286"/>
      <c r="H13" s="286"/>
      <c r="I13" s="286"/>
      <c r="J13" s="286"/>
      <c r="K13" s="286"/>
      <c r="L13" s="286"/>
      <c r="M13" s="286"/>
      <c r="N13" s="286"/>
      <c r="O13" s="286"/>
      <c r="P13" s="286"/>
      <c r="Q13" s="286"/>
      <c r="R13" s="286"/>
      <c r="S13" s="286"/>
      <c r="T13" s="286"/>
      <c r="U13" s="286"/>
      <c r="V13" s="286"/>
      <c r="W13" s="286">
        <v>0</v>
      </c>
    </row>
    <row r="14" spans="1:23" s="4" customFormat="1" ht="18.75" customHeight="1" x14ac:dyDescent="0.25">
      <c r="A14" s="359" t="s">
        <v>203</v>
      </c>
      <c r="B14" s="286">
        <v>0</v>
      </c>
      <c r="C14" s="286">
        <v>0</v>
      </c>
      <c r="D14" s="286">
        <v>0</v>
      </c>
      <c r="E14" s="286">
        <v>0</v>
      </c>
      <c r="F14" s="286">
        <v>0</v>
      </c>
      <c r="G14" s="286">
        <v>0</v>
      </c>
      <c r="H14" s="286">
        <v>0</v>
      </c>
      <c r="I14" s="286">
        <v>0</v>
      </c>
      <c r="J14" s="286">
        <v>0</v>
      </c>
      <c r="K14" s="286">
        <v>0</v>
      </c>
      <c r="L14" s="286">
        <v>0</v>
      </c>
      <c r="M14" s="286">
        <v>0</v>
      </c>
      <c r="N14" s="286">
        <v>2</v>
      </c>
      <c r="O14" s="286">
        <v>0</v>
      </c>
      <c r="P14" s="286">
        <v>2</v>
      </c>
      <c r="Q14" s="286">
        <v>0</v>
      </c>
      <c r="R14" s="286">
        <v>9</v>
      </c>
      <c r="S14" s="286">
        <v>0</v>
      </c>
      <c r="T14" s="286">
        <v>49</v>
      </c>
      <c r="U14" s="286">
        <v>0</v>
      </c>
      <c r="V14" s="286">
        <v>0</v>
      </c>
      <c r="W14" s="286">
        <v>62</v>
      </c>
    </row>
    <row r="15" spans="1:23" s="4" customFormat="1" ht="18.75" customHeight="1" x14ac:dyDescent="0.25">
      <c r="A15" s="359" t="s">
        <v>180</v>
      </c>
      <c r="B15" s="286">
        <v>0</v>
      </c>
      <c r="C15" s="286">
        <v>0</v>
      </c>
      <c r="D15" s="286">
        <v>0</v>
      </c>
      <c r="E15" s="286">
        <v>0</v>
      </c>
      <c r="F15" s="286">
        <v>0</v>
      </c>
      <c r="G15" s="286">
        <v>2</v>
      </c>
      <c r="H15" s="286">
        <v>1</v>
      </c>
      <c r="I15" s="286">
        <v>0</v>
      </c>
      <c r="J15" s="286">
        <v>0</v>
      </c>
      <c r="K15" s="286">
        <v>0</v>
      </c>
      <c r="L15" s="286">
        <v>0</v>
      </c>
      <c r="M15" s="286">
        <v>0</v>
      </c>
      <c r="N15" s="286">
        <v>1</v>
      </c>
      <c r="O15" s="286">
        <v>0</v>
      </c>
      <c r="P15" s="286">
        <v>2</v>
      </c>
      <c r="Q15" s="286">
        <v>0</v>
      </c>
      <c r="R15" s="286">
        <v>8</v>
      </c>
      <c r="S15" s="286">
        <v>1</v>
      </c>
      <c r="T15" s="286">
        <v>36</v>
      </c>
      <c r="U15" s="286">
        <v>0</v>
      </c>
      <c r="V15" s="286">
        <v>0</v>
      </c>
      <c r="W15" s="286">
        <v>51</v>
      </c>
    </row>
    <row r="16" spans="1:23" s="4" customFormat="1" ht="18.75" customHeight="1" x14ac:dyDescent="0.25">
      <c r="A16" s="359" t="s">
        <v>364</v>
      </c>
      <c r="B16" s="286">
        <v>0</v>
      </c>
      <c r="C16" s="286">
        <v>0</v>
      </c>
      <c r="D16" s="286">
        <v>0</v>
      </c>
      <c r="E16" s="286">
        <v>0</v>
      </c>
      <c r="F16" s="286">
        <v>0</v>
      </c>
      <c r="G16" s="286">
        <v>0</v>
      </c>
      <c r="H16" s="286">
        <v>0</v>
      </c>
      <c r="I16" s="286">
        <v>0</v>
      </c>
      <c r="J16" s="286">
        <v>0</v>
      </c>
      <c r="K16" s="286">
        <v>0</v>
      </c>
      <c r="L16" s="286">
        <v>0</v>
      </c>
      <c r="M16" s="286">
        <v>0</v>
      </c>
      <c r="N16" s="286">
        <v>0</v>
      </c>
      <c r="O16" s="286">
        <v>0</v>
      </c>
      <c r="P16" s="286">
        <v>0</v>
      </c>
      <c r="Q16" s="286">
        <v>0</v>
      </c>
      <c r="R16" s="286">
        <v>0</v>
      </c>
      <c r="S16" s="286">
        <v>0</v>
      </c>
      <c r="T16" s="286">
        <v>0</v>
      </c>
      <c r="U16" s="286">
        <v>0</v>
      </c>
      <c r="V16" s="286">
        <v>0</v>
      </c>
      <c r="W16" s="286">
        <v>0</v>
      </c>
    </row>
    <row r="17" spans="1:23" s="4" customFormat="1" ht="19.5" customHeight="1" thickBot="1" x14ac:dyDescent="0.3">
      <c r="A17" s="366" t="s">
        <v>0</v>
      </c>
      <c r="B17" s="287">
        <v>80</v>
      </c>
      <c r="C17" s="287">
        <v>13</v>
      </c>
      <c r="D17" s="287">
        <v>164</v>
      </c>
      <c r="E17" s="287">
        <v>0</v>
      </c>
      <c r="F17" s="287">
        <v>8</v>
      </c>
      <c r="G17" s="287">
        <v>172</v>
      </c>
      <c r="H17" s="287">
        <v>170</v>
      </c>
      <c r="I17" s="287">
        <v>100</v>
      </c>
      <c r="J17" s="287">
        <v>73</v>
      </c>
      <c r="K17" s="287">
        <v>4</v>
      </c>
      <c r="L17" s="287">
        <v>4</v>
      </c>
      <c r="M17" s="287">
        <v>9</v>
      </c>
      <c r="N17" s="287">
        <v>45</v>
      </c>
      <c r="O17" s="287">
        <v>65</v>
      </c>
      <c r="P17" s="287">
        <v>61</v>
      </c>
      <c r="Q17" s="287">
        <v>57</v>
      </c>
      <c r="R17" s="287">
        <v>324</v>
      </c>
      <c r="S17" s="287">
        <v>12</v>
      </c>
      <c r="T17" s="287">
        <v>151</v>
      </c>
      <c r="U17" s="287">
        <v>50</v>
      </c>
      <c r="V17" s="287">
        <v>1</v>
      </c>
      <c r="W17" s="287">
        <v>1563</v>
      </c>
    </row>
    <row r="18" spans="1:23" ht="13.5" customHeight="1" thickTop="1" x14ac:dyDescent="0.2">
      <c r="A18" s="101" t="s">
        <v>274</v>
      </c>
      <c r="B18" s="104"/>
      <c r="C18" s="104"/>
      <c r="D18" s="104"/>
      <c r="E18" s="104"/>
      <c r="F18" s="104"/>
      <c r="G18" s="104"/>
      <c r="H18" s="104"/>
      <c r="I18" s="104"/>
      <c r="J18" s="104"/>
      <c r="K18" s="104"/>
      <c r="L18" s="102"/>
      <c r="M18" s="102"/>
      <c r="N18" s="102"/>
      <c r="O18" s="102"/>
      <c r="P18" s="102"/>
      <c r="Q18" s="102"/>
      <c r="R18" s="102"/>
      <c r="S18" s="102"/>
      <c r="T18" s="102"/>
      <c r="U18" s="102"/>
      <c r="V18" s="102"/>
      <c r="W18" s="102"/>
    </row>
    <row r="19" spans="1:23" x14ac:dyDescent="0.2">
      <c r="A19" s="102" t="s">
        <v>281</v>
      </c>
      <c r="B19" s="104"/>
      <c r="C19" s="104"/>
      <c r="D19" s="104"/>
      <c r="E19" s="104"/>
      <c r="F19" s="104"/>
      <c r="G19" s="104"/>
      <c r="H19" s="104"/>
      <c r="I19" s="104"/>
      <c r="J19" s="104"/>
      <c r="K19" s="104"/>
      <c r="L19" s="102"/>
      <c r="M19" s="102"/>
      <c r="N19" s="102"/>
      <c r="O19" s="102"/>
      <c r="P19" s="102"/>
      <c r="Q19" s="102"/>
      <c r="R19" s="102"/>
      <c r="S19" s="102"/>
      <c r="T19" s="102"/>
      <c r="U19" s="102"/>
      <c r="V19" s="102"/>
      <c r="W19" s="102"/>
    </row>
    <row r="20" spans="1:23" x14ac:dyDescent="0.2">
      <c r="A20" s="540" t="s">
        <v>204</v>
      </c>
      <c r="B20" s="541"/>
      <c r="C20" s="541"/>
      <c r="D20" s="541"/>
      <c r="E20" s="541"/>
      <c r="F20" s="541"/>
      <c r="G20" s="541"/>
      <c r="H20" s="541"/>
      <c r="I20" s="541"/>
      <c r="J20" s="541"/>
      <c r="K20" s="104"/>
      <c r="L20" s="102"/>
      <c r="M20" s="102"/>
      <c r="N20" s="102"/>
      <c r="O20" s="102"/>
      <c r="P20" s="102"/>
      <c r="Q20" s="102"/>
      <c r="R20" s="102"/>
      <c r="S20" s="102"/>
      <c r="T20" s="102"/>
      <c r="U20" s="102"/>
      <c r="V20" s="102"/>
      <c r="W20" s="102"/>
    </row>
    <row r="21" spans="1:23" x14ac:dyDescent="0.2">
      <c r="A21" s="540" t="s">
        <v>366</v>
      </c>
      <c r="B21" s="541"/>
      <c r="C21" s="541"/>
      <c r="D21" s="541"/>
      <c r="E21" s="541"/>
      <c r="F21" s="541"/>
      <c r="G21" s="541"/>
      <c r="H21" s="541"/>
      <c r="I21" s="541"/>
      <c r="J21" s="541"/>
      <c r="K21" s="104"/>
      <c r="L21" s="102"/>
      <c r="M21" s="102"/>
      <c r="N21" s="102"/>
      <c r="O21" s="102"/>
      <c r="P21" s="102"/>
      <c r="Q21" s="102"/>
      <c r="R21" s="102"/>
      <c r="S21" s="102"/>
      <c r="T21" s="102"/>
      <c r="U21" s="102"/>
      <c r="V21" s="102"/>
      <c r="W21" s="102"/>
    </row>
    <row r="22" spans="1:23" ht="12.75" customHeight="1" x14ac:dyDescent="0.2">
      <c r="A22" s="542" t="s">
        <v>367</v>
      </c>
      <c r="B22" s="543"/>
      <c r="C22" s="543"/>
      <c r="D22" s="543"/>
      <c r="E22" s="543"/>
      <c r="F22" s="543"/>
      <c r="G22" s="543"/>
      <c r="H22" s="543"/>
      <c r="I22" s="543"/>
      <c r="J22" s="543"/>
      <c r="K22" s="544"/>
      <c r="L22" s="544"/>
      <c r="M22" s="544"/>
      <c r="N22" s="544"/>
      <c r="O22" s="544"/>
      <c r="P22" s="544"/>
      <c r="Q22" s="544"/>
      <c r="R22" s="544"/>
      <c r="S22" s="544"/>
      <c r="T22" s="544"/>
      <c r="U22" s="544"/>
      <c r="V22" s="544"/>
      <c r="W22" s="544"/>
    </row>
    <row r="23" spans="1:23" x14ac:dyDescent="0.2">
      <c r="A23" s="102" t="s">
        <v>330</v>
      </c>
      <c r="B23" s="102"/>
      <c r="C23" s="102"/>
      <c r="D23" s="102"/>
      <c r="E23" s="102"/>
      <c r="F23" s="102"/>
      <c r="G23" s="102"/>
      <c r="H23" s="102"/>
      <c r="I23" s="102"/>
      <c r="J23" s="102"/>
      <c r="K23" s="102"/>
      <c r="L23" s="102"/>
      <c r="M23" s="102"/>
      <c r="N23" s="102"/>
      <c r="O23" s="102"/>
      <c r="P23" s="102"/>
      <c r="Q23" s="102"/>
      <c r="R23" s="102"/>
      <c r="S23" s="102"/>
      <c r="T23" s="102"/>
      <c r="U23" s="102"/>
      <c r="V23" s="102"/>
      <c r="W23" s="102"/>
    </row>
  </sheetData>
  <mergeCells count="27">
    <mergeCell ref="A2:W2"/>
    <mergeCell ref="A4:W4"/>
    <mergeCell ref="B6:B8"/>
    <mergeCell ref="D6:D8"/>
    <mergeCell ref="E6:E8"/>
    <mergeCell ref="F6:F8"/>
    <mergeCell ref="G6:G8"/>
    <mergeCell ref="H6:H8"/>
    <mergeCell ref="I6:I8"/>
    <mergeCell ref="J6:J8"/>
    <mergeCell ref="R6:R8"/>
    <mergeCell ref="K6:K8"/>
    <mergeCell ref="L6:L8"/>
    <mergeCell ref="A20:J20"/>
    <mergeCell ref="A22:W22"/>
    <mergeCell ref="M6:M8"/>
    <mergeCell ref="O6:O8"/>
    <mergeCell ref="P6:P8"/>
    <mergeCell ref="Q6:Q8"/>
    <mergeCell ref="W6:W8"/>
    <mergeCell ref="A21:J21"/>
    <mergeCell ref="C6:C8"/>
    <mergeCell ref="N6:N8"/>
    <mergeCell ref="S6:S8"/>
    <mergeCell ref="T6:T8"/>
    <mergeCell ref="U6:U8"/>
    <mergeCell ref="V6:V8"/>
  </mergeCells>
  <pageMargins left="0.7" right="0.7" top="0.75" bottom="0.75" header="0.3" footer="0.3"/>
  <pageSetup paperSize="281" scale="48" orientation="landscape"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showGridLines="0" tabSelected="1" workbookViewId="0"/>
  </sheetViews>
  <sheetFormatPr baseColWidth="10" defaultRowHeight="12.75" x14ac:dyDescent="0.2"/>
  <cols>
    <col min="1" max="1" width="94.28515625" style="183" customWidth="1"/>
    <col min="2" max="16384" width="11.42578125" style="183"/>
  </cols>
  <sheetData>
    <row r="1" spans="1:1" ht="23.25" x14ac:dyDescent="0.35">
      <c r="A1" s="182" t="s">
        <v>377</v>
      </c>
    </row>
    <row r="3" spans="1:1" ht="46.5" x14ac:dyDescent="0.35">
      <c r="A3" s="184" t="s">
        <v>303</v>
      </c>
    </row>
    <row r="5" spans="1:1" ht="48.75" customHeight="1" x14ac:dyDescent="0.3">
      <c r="A5" s="185" t="s">
        <v>120</v>
      </c>
    </row>
  </sheetData>
  <pageMargins left="0.70866141732283472" right="0.70866141732283472" top="4.8818897637795278" bottom="0.74803149606299213" header="0.31496062992125984" footer="0.31496062992125984"/>
  <pageSetup paperSize="2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3300"/>
    <pageSetUpPr fitToPage="1"/>
  </sheetPr>
  <dimension ref="A1:C32"/>
  <sheetViews>
    <sheetView showGridLines="0" zoomScale="70" zoomScaleNormal="70" workbookViewId="0"/>
  </sheetViews>
  <sheetFormatPr baseColWidth="10" defaultColWidth="26.28515625" defaultRowHeight="12.75" x14ac:dyDescent="0.2"/>
  <cols>
    <col min="1" max="1" width="47.28515625" style="2" customWidth="1"/>
    <col min="2" max="2" width="23.42578125" style="2" customWidth="1"/>
    <col min="3" max="3" width="22.7109375" style="2" customWidth="1"/>
    <col min="4" max="16384" width="26.28515625" style="2"/>
  </cols>
  <sheetData>
    <row r="1" spans="1:3" ht="15.75" x14ac:dyDescent="0.25">
      <c r="A1" s="49" t="str">
        <f>'Cuadro 1'!A3</f>
        <v>MARZO</v>
      </c>
    </row>
    <row r="2" spans="1:3" ht="18" customHeight="1" x14ac:dyDescent="0.25">
      <c r="A2" s="497" t="s">
        <v>58</v>
      </c>
      <c r="B2" s="423"/>
      <c r="C2" s="423"/>
    </row>
    <row r="3" spans="1:3" ht="12.75" customHeight="1" x14ac:dyDescent="0.25">
      <c r="A3" s="62"/>
      <c r="B3" s="61"/>
      <c r="C3" s="61"/>
    </row>
    <row r="4" spans="1:3" ht="48.75" customHeight="1" x14ac:dyDescent="0.25">
      <c r="A4" s="497" t="s">
        <v>288</v>
      </c>
      <c r="B4" s="552"/>
      <c r="C4" s="552"/>
    </row>
    <row r="5" spans="1:3" ht="16.5" customHeight="1" x14ac:dyDescent="0.25">
      <c r="A5" s="497" t="s">
        <v>326</v>
      </c>
      <c r="B5" s="423"/>
      <c r="C5" s="423"/>
    </row>
    <row r="6" spans="1:3" ht="14.25" customHeight="1" thickBot="1" x14ac:dyDescent="0.25"/>
    <row r="7" spans="1:3" s="4" customFormat="1" ht="16.5" customHeight="1" thickTop="1" x14ac:dyDescent="0.2">
      <c r="A7" s="535" t="s">
        <v>119</v>
      </c>
      <c r="B7" s="554" t="s">
        <v>28</v>
      </c>
      <c r="C7" s="71" t="s">
        <v>28</v>
      </c>
    </row>
    <row r="8" spans="1:3" s="4" customFormat="1" ht="12.75" customHeight="1" x14ac:dyDescent="0.2">
      <c r="A8" s="553"/>
      <c r="B8" s="555"/>
      <c r="C8" s="367" t="s">
        <v>292</v>
      </c>
    </row>
    <row r="9" spans="1:3" s="4" customFormat="1" ht="21.75" customHeight="1" x14ac:dyDescent="0.2">
      <c r="A9" s="368" t="s">
        <v>380</v>
      </c>
      <c r="B9" s="369"/>
      <c r="C9" s="370"/>
    </row>
    <row r="10" spans="1:3" s="4" customFormat="1" ht="18.75" customHeight="1" x14ac:dyDescent="0.25">
      <c r="A10" s="143" t="s">
        <v>125</v>
      </c>
      <c r="B10" s="14"/>
      <c r="C10" s="339"/>
    </row>
    <row r="11" spans="1:3" s="4" customFormat="1" ht="18.75" customHeight="1" x14ac:dyDescent="0.25">
      <c r="A11" s="143" t="s">
        <v>331</v>
      </c>
      <c r="B11" s="286">
        <v>841</v>
      </c>
      <c r="C11" s="339">
        <v>573</v>
      </c>
    </row>
    <row r="12" spans="1:3" s="4" customFormat="1" ht="18.75" customHeight="1" x14ac:dyDescent="0.25">
      <c r="A12" s="143" t="s">
        <v>169</v>
      </c>
      <c r="B12" s="286">
        <v>165</v>
      </c>
      <c r="C12" s="339">
        <v>33</v>
      </c>
    </row>
    <row r="13" spans="1:3" s="4" customFormat="1" ht="18.75" customHeight="1" x14ac:dyDescent="0.25">
      <c r="A13" s="143" t="s">
        <v>9</v>
      </c>
      <c r="B13" s="286">
        <v>287</v>
      </c>
      <c r="C13" s="339">
        <v>136</v>
      </c>
    </row>
    <row r="14" spans="1:3" s="4" customFormat="1" ht="29.25" customHeight="1" x14ac:dyDescent="0.25">
      <c r="A14" s="143" t="s">
        <v>126</v>
      </c>
      <c r="B14" s="286"/>
      <c r="C14" s="339"/>
    </row>
    <row r="15" spans="1:3" s="4" customFormat="1" ht="18.75" customHeight="1" x14ac:dyDescent="0.25">
      <c r="A15" s="143" t="s">
        <v>105</v>
      </c>
      <c r="B15" s="286">
        <v>16</v>
      </c>
      <c r="C15" s="339">
        <v>3</v>
      </c>
    </row>
    <row r="16" spans="1:3" s="4" customFormat="1" ht="18.75" customHeight="1" x14ac:dyDescent="0.25">
      <c r="A16" s="143" t="s">
        <v>169</v>
      </c>
      <c r="B16" s="286">
        <v>14</v>
      </c>
      <c r="C16" s="339">
        <v>7</v>
      </c>
    </row>
    <row r="17" spans="1:3" s="4" customFormat="1" ht="18.75" customHeight="1" x14ac:dyDescent="0.25">
      <c r="A17" s="143" t="s">
        <v>9</v>
      </c>
      <c r="B17" s="286">
        <v>23</v>
      </c>
      <c r="C17" s="339">
        <v>21</v>
      </c>
    </row>
    <row r="18" spans="1:3" s="4" customFormat="1" ht="30.75" customHeight="1" x14ac:dyDescent="0.25">
      <c r="A18" s="371" t="s">
        <v>127</v>
      </c>
      <c r="B18" s="372">
        <v>1346</v>
      </c>
      <c r="C18" s="372">
        <v>773</v>
      </c>
    </row>
    <row r="19" spans="1:3" s="4" customFormat="1" ht="21.75" customHeight="1" x14ac:dyDescent="0.25">
      <c r="A19" s="373" t="s">
        <v>381</v>
      </c>
      <c r="B19" s="374"/>
      <c r="C19" s="375"/>
    </row>
    <row r="20" spans="1:3" s="4" customFormat="1" ht="18.75" customHeight="1" x14ac:dyDescent="0.25">
      <c r="A20" s="143" t="s">
        <v>331</v>
      </c>
      <c r="B20" s="376">
        <v>44</v>
      </c>
      <c r="C20" s="339">
        <v>0</v>
      </c>
    </row>
    <row r="21" spans="1:3" s="4" customFormat="1" ht="18.75" customHeight="1" x14ac:dyDescent="0.25">
      <c r="A21" s="143" t="s">
        <v>293</v>
      </c>
      <c r="B21" s="376">
        <v>12</v>
      </c>
      <c r="C21" s="339">
        <v>0</v>
      </c>
    </row>
    <row r="22" spans="1:3" s="4" customFormat="1" ht="18.75" customHeight="1" x14ac:dyDescent="0.25">
      <c r="A22" s="143" t="s">
        <v>9</v>
      </c>
      <c r="B22" s="376">
        <v>34</v>
      </c>
      <c r="C22" s="339">
        <v>0</v>
      </c>
    </row>
    <row r="23" spans="1:3" s="4" customFormat="1" ht="30.75" customHeight="1" x14ac:dyDescent="0.25">
      <c r="A23" s="371" t="s">
        <v>128</v>
      </c>
      <c r="B23" s="372">
        <v>90</v>
      </c>
      <c r="C23" s="372">
        <v>0</v>
      </c>
    </row>
    <row r="24" spans="1:3" s="4" customFormat="1" ht="18.75" customHeight="1" thickBot="1" x14ac:dyDescent="0.3">
      <c r="A24" s="377" t="s">
        <v>129</v>
      </c>
      <c r="B24" s="378">
        <v>1436</v>
      </c>
      <c r="C24" s="378">
        <v>773</v>
      </c>
    </row>
    <row r="25" spans="1:3" ht="15" customHeight="1" thickTop="1" x14ac:dyDescent="0.2">
      <c r="A25" s="557" t="s">
        <v>289</v>
      </c>
      <c r="B25" s="558"/>
      <c r="C25" s="558"/>
    </row>
    <row r="26" spans="1:3" ht="25.5" customHeight="1" x14ac:dyDescent="0.2">
      <c r="A26" s="556" t="s">
        <v>333</v>
      </c>
      <c r="B26" s="551"/>
      <c r="C26" s="551"/>
    </row>
    <row r="27" spans="1:3" ht="37.5" customHeight="1" x14ac:dyDescent="0.2">
      <c r="A27" s="548" t="s">
        <v>334</v>
      </c>
      <c r="B27" s="549"/>
      <c r="C27" s="549"/>
    </row>
    <row r="28" spans="1:3" ht="24.75" customHeight="1" x14ac:dyDescent="0.2">
      <c r="A28" s="548" t="s">
        <v>335</v>
      </c>
      <c r="B28" s="541"/>
      <c r="C28" s="541"/>
    </row>
    <row r="29" spans="1:3" ht="24.75" customHeight="1" x14ac:dyDescent="0.2">
      <c r="A29" s="548" t="s">
        <v>336</v>
      </c>
      <c r="B29" s="549"/>
      <c r="C29" s="549"/>
    </row>
    <row r="30" spans="1:3" ht="24.75" customHeight="1" x14ac:dyDescent="0.2">
      <c r="A30" s="548" t="s">
        <v>290</v>
      </c>
      <c r="B30" s="549"/>
      <c r="C30" s="549"/>
    </row>
    <row r="31" spans="1:3" ht="24.75" customHeight="1" x14ac:dyDescent="0.2">
      <c r="A31" s="550" t="s">
        <v>291</v>
      </c>
      <c r="B31" s="551"/>
      <c r="C31" s="551"/>
    </row>
    <row r="32" spans="1:3" ht="37.5" customHeight="1" x14ac:dyDescent="0.2">
      <c r="A32" s="546" t="s">
        <v>332</v>
      </c>
      <c r="B32" s="547"/>
      <c r="C32" s="547"/>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7" right="0.7" top="0.75" bottom="0.75" header="0.3" footer="0.3"/>
  <pageSetup paperSize="281" scale="98" orientation="portrait" r:id="rId1"/>
  <headerFoot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3300"/>
    <pageSetUpPr fitToPage="1"/>
  </sheetPr>
  <dimension ref="A1:C32"/>
  <sheetViews>
    <sheetView showGridLines="0" zoomScale="70" zoomScaleNormal="70" workbookViewId="0"/>
  </sheetViews>
  <sheetFormatPr baseColWidth="10" defaultRowHeight="12.75" x14ac:dyDescent="0.2"/>
  <cols>
    <col min="1" max="1" width="47.140625" style="2" customWidth="1"/>
    <col min="2" max="2" width="22.7109375" style="2" customWidth="1"/>
    <col min="3" max="3" width="22.5703125" style="2" customWidth="1"/>
    <col min="4" max="16384" width="11.42578125" style="2"/>
  </cols>
  <sheetData>
    <row r="1" spans="1:3" ht="15.75" x14ac:dyDescent="0.25">
      <c r="A1" s="49" t="str">
        <f>'Cuadro 1'!A3</f>
        <v>MARZO</v>
      </c>
    </row>
    <row r="2" spans="1:3" ht="18" customHeight="1" x14ac:dyDescent="0.25">
      <c r="A2" s="497" t="s">
        <v>316</v>
      </c>
      <c r="B2" s="423"/>
      <c r="C2" s="423"/>
    </row>
    <row r="3" spans="1:3" ht="12.75" customHeight="1" x14ac:dyDescent="0.25">
      <c r="A3" s="79"/>
      <c r="B3" s="78"/>
      <c r="C3" s="78"/>
    </row>
    <row r="4" spans="1:3" ht="48.75" customHeight="1" x14ac:dyDescent="0.25">
      <c r="A4" s="497" t="s">
        <v>288</v>
      </c>
      <c r="B4" s="552"/>
      <c r="C4" s="552"/>
    </row>
    <row r="5" spans="1:3" ht="15.75" customHeight="1" x14ac:dyDescent="0.25">
      <c r="A5" s="497" t="s">
        <v>327</v>
      </c>
      <c r="B5" s="423"/>
      <c r="C5" s="423"/>
    </row>
    <row r="6" spans="1:3" ht="14.25" customHeight="1" thickBot="1" x14ac:dyDescent="0.25"/>
    <row r="7" spans="1:3" ht="18.75" customHeight="1" thickTop="1" x14ac:dyDescent="0.2">
      <c r="A7" s="535" t="s">
        <v>119</v>
      </c>
      <c r="B7" s="554" t="s">
        <v>28</v>
      </c>
      <c r="C7" s="71" t="s">
        <v>28</v>
      </c>
    </row>
    <row r="8" spans="1:3" ht="15" customHeight="1" x14ac:dyDescent="0.2">
      <c r="A8" s="553"/>
      <c r="B8" s="555"/>
      <c r="C8" s="367" t="s">
        <v>292</v>
      </c>
    </row>
    <row r="9" spans="1:3" ht="21.75" customHeight="1" x14ac:dyDescent="0.2">
      <c r="A9" s="368" t="s">
        <v>175</v>
      </c>
      <c r="B9" s="369"/>
      <c r="C9" s="379"/>
    </row>
    <row r="10" spans="1:3" ht="18.75" customHeight="1" x14ac:dyDescent="0.25">
      <c r="A10" s="143" t="s">
        <v>125</v>
      </c>
      <c r="B10" s="286"/>
      <c r="C10" s="339"/>
    </row>
    <row r="11" spans="1:3" ht="18.75" customHeight="1" x14ac:dyDescent="0.25">
      <c r="A11" s="143" t="s">
        <v>331</v>
      </c>
      <c r="B11" s="286">
        <v>542</v>
      </c>
      <c r="C11" s="339">
        <v>300</v>
      </c>
    </row>
    <row r="12" spans="1:3" ht="18.75" customHeight="1" x14ac:dyDescent="0.25">
      <c r="A12" s="143" t="s">
        <v>169</v>
      </c>
      <c r="B12" s="286">
        <v>281</v>
      </c>
      <c r="C12" s="339">
        <v>142</v>
      </c>
    </row>
    <row r="13" spans="1:3" ht="18.75" customHeight="1" x14ac:dyDescent="0.25">
      <c r="A13" s="143" t="s">
        <v>9</v>
      </c>
      <c r="B13" s="286">
        <v>1054</v>
      </c>
      <c r="C13" s="339">
        <v>142</v>
      </c>
    </row>
    <row r="14" spans="1:3" ht="29.25" customHeight="1" x14ac:dyDescent="0.25">
      <c r="A14" s="143" t="s">
        <v>126</v>
      </c>
      <c r="B14" s="286"/>
      <c r="C14" s="339"/>
    </row>
    <row r="15" spans="1:3" ht="18.75" customHeight="1" x14ac:dyDescent="0.25">
      <c r="A15" s="143" t="s">
        <v>331</v>
      </c>
      <c r="B15" s="286">
        <v>51</v>
      </c>
      <c r="C15" s="339">
        <v>75</v>
      </c>
    </row>
    <row r="16" spans="1:3" ht="18.75" customHeight="1" x14ac:dyDescent="0.25">
      <c r="A16" s="143" t="s">
        <v>169</v>
      </c>
      <c r="B16" s="286">
        <v>35</v>
      </c>
      <c r="C16" s="339">
        <v>49</v>
      </c>
    </row>
    <row r="17" spans="1:3" ht="18.75" customHeight="1" x14ac:dyDescent="0.25">
      <c r="A17" s="143" t="s">
        <v>9</v>
      </c>
      <c r="B17" s="286">
        <v>39</v>
      </c>
      <c r="C17" s="339">
        <v>343</v>
      </c>
    </row>
    <row r="18" spans="1:3" ht="31.5" customHeight="1" x14ac:dyDescent="0.25">
      <c r="A18" s="371" t="s">
        <v>176</v>
      </c>
      <c r="B18" s="372">
        <v>2002</v>
      </c>
      <c r="C18" s="372">
        <v>1051</v>
      </c>
    </row>
    <row r="19" spans="1:3" ht="21.75" customHeight="1" x14ac:dyDescent="0.25">
      <c r="A19" s="373" t="s">
        <v>295</v>
      </c>
      <c r="B19" s="374"/>
      <c r="C19" s="375"/>
    </row>
    <row r="20" spans="1:3" ht="18.75" customHeight="1" x14ac:dyDescent="0.25">
      <c r="A20" s="143" t="s">
        <v>105</v>
      </c>
      <c r="B20" s="376">
        <v>69</v>
      </c>
      <c r="C20" s="339">
        <v>0</v>
      </c>
    </row>
    <row r="21" spans="1:3" ht="18.75" customHeight="1" x14ac:dyDescent="0.25">
      <c r="A21" s="143" t="s">
        <v>293</v>
      </c>
      <c r="B21" s="376">
        <v>21</v>
      </c>
      <c r="C21" s="339">
        <v>0</v>
      </c>
    </row>
    <row r="22" spans="1:3" ht="18.75" customHeight="1" x14ac:dyDescent="0.25">
      <c r="A22" s="143" t="s">
        <v>9</v>
      </c>
      <c r="B22" s="376">
        <v>107</v>
      </c>
      <c r="C22" s="339">
        <v>0</v>
      </c>
    </row>
    <row r="23" spans="1:3" ht="31.5" customHeight="1" x14ac:dyDescent="0.25">
      <c r="A23" s="371" t="s">
        <v>177</v>
      </c>
      <c r="B23" s="372">
        <v>197</v>
      </c>
      <c r="C23" s="372">
        <v>0</v>
      </c>
    </row>
    <row r="24" spans="1:3" ht="18.75" customHeight="1" thickBot="1" x14ac:dyDescent="0.3">
      <c r="A24" s="377" t="s">
        <v>129</v>
      </c>
      <c r="B24" s="378">
        <v>2199</v>
      </c>
      <c r="C24" s="378">
        <v>1051</v>
      </c>
    </row>
    <row r="25" spans="1:3" ht="13.5" customHeight="1" thickTop="1" x14ac:dyDescent="0.2">
      <c r="A25" s="557" t="s">
        <v>289</v>
      </c>
      <c r="B25" s="558"/>
      <c r="C25" s="558"/>
    </row>
    <row r="26" spans="1:3" ht="24.75" customHeight="1" x14ac:dyDescent="0.2">
      <c r="A26" s="556" t="s">
        <v>337</v>
      </c>
      <c r="B26" s="551"/>
      <c r="C26" s="551"/>
    </row>
    <row r="27" spans="1:3" ht="36.75" customHeight="1" x14ac:dyDescent="0.2">
      <c r="A27" s="548" t="s">
        <v>338</v>
      </c>
      <c r="B27" s="549"/>
      <c r="C27" s="549"/>
    </row>
    <row r="28" spans="1:3" ht="36" customHeight="1" x14ac:dyDescent="0.2">
      <c r="A28" s="548" t="s">
        <v>335</v>
      </c>
      <c r="B28" s="541"/>
      <c r="C28" s="541"/>
    </row>
    <row r="29" spans="1:3" ht="36.75" customHeight="1" x14ac:dyDescent="0.2">
      <c r="A29" s="548" t="s">
        <v>339</v>
      </c>
      <c r="B29" s="549"/>
      <c r="C29" s="549"/>
    </row>
    <row r="30" spans="1:3" ht="24.75" customHeight="1" x14ac:dyDescent="0.2">
      <c r="A30" s="548" t="s">
        <v>294</v>
      </c>
      <c r="B30" s="549"/>
      <c r="C30" s="549"/>
    </row>
    <row r="31" spans="1:3" ht="36.75" customHeight="1" x14ac:dyDescent="0.2">
      <c r="A31" s="550" t="s">
        <v>301</v>
      </c>
      <c r="B31" s="551"/>
      <c r="C31" s="551"/>
    </row>
    <row r="32" spans="1:3" ht="36.75" customHeight="1" x14ac:dyDescent="0.2">
      <c r="A32" s="559" t="s">
        <v>340</v>
      </c>
      <c r="B32" s="560"/>
      <c r="C32" s="560"/>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7" right="0.7" top="0.75" bottom="0.75" header="0.3" footer="0.3"/>
  <pageSetup paperSize="281" scale="99" orientation="portrait" r:id="rId1"/>
  <headerFoot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3300"/>
    <pageSetUpPr fitToPage="1"/>
  </sheetPr>
  <dimension ref="A1:I39"/>
  <sheetViews>
    <sheetView showGridLines="0" zoomScale="85" zoomScaleNormal="85" workbookViewId="0"/>
  </sheetViews>
  <sheetFormatPr baseColWidth="10" defaultRowHeight="12.75" x14ac:dyDescent="0.2"/>
  <cols>
    <col min="1" max="1" width="27.28515625" style="2" customWidth="1"/>
    <col min="2" max="7" width="14.7109375" style="2" customWidth="1"/>
    <col min="8" max="8" width="11.42578125" style="2"/>
    <col min="9" max="9" width="13" style="2" bestFit="1" customWidth="1"/>
    <col min="10" max="16384" width="11.42578125" style="2"/>
  </cols>
  <sheetData>
    <row r="1" spans="1:7" ht="15.75" x14ac:dyDescent="0.25">
      <c r="A1" s="49" t="str">
        <f>'Cuadro 1'!A3</f>
        <v>MARZO</v>
      </c>
      <c r="B1"/>
    </row>
    <row r="2" spans="1:7" ht="18" customHeight="1" x14ac:dyDescent="0.25">
      <c r="A2" s="497" t="s">
        <v>59</v>
      </c>
      <c r="B2" s="423"/>
      <c r="C2" s="423"/>
      <c r="D2" s="423"/>
      <c r="E2" s="423"/>
      <c r="F2" s="423"/>
      <c r="G2" s="423"/>
    </row>
    <row r="3" spans="1:7" ht="12.75" customHeight="1" x14ac:dyDescent="0.25">
      <c r="A3" s="31"/>
      <c r="B3" s="30"/>
      <c r="C3" s="30"/>
      <c r="D3" s="30"/>
      <c r="E3" s="30"/>
      <c r="F3" s="30"/>
      <c r="G3" s="30"/>
    </row>
    <row r="4" spans="1:7" ht="15.75" customHeight="1" x14ac:dyDescent="0.25">
      <c r="A4" s="497" t="s">
        <v>222</v>
      </c>
      <c r="B4" s="532"/>
      <c r="C4" s="532"/>
      <c r="D4" s="532"/>
      <c r="E4" s="532"/>
      <c r="F4" s="532"/>
      <c r="G4" s="532"/>
    </row>
    <row r="5" spans="1:7" ht="15.75" customHeight="1" x14ac:dyDescent="0.2">
      <c r="A5" s="561" t="s">
        <v>117</v>
      </c>
      <c r="B5" s="562"/>
      <c r="C5" s="562"/>
      <c r="D5" s="562"/>
      <c r="E5" s="562"/>
      <c r="F5" s="562"/>
      <c r="G5" s="562"/>
    </row>
    <row r="6" spans="1:7" ht="13.5" customHeight="1" thickBot="1" x14ac:dyDescent="0.3">
      <c r="A6" s="9"/>
      <c r="B6" s="8"/>
      <c r="C6" s="8"/>
      <c r="D6" s="8"/>
      <c r="E6" s="8"/>
      <c r="F6" s="8"/>
      <c r="G6" s="8"/>
    </row>
    <row r="7" spans="1:7" s="133" customFormat="1" ht="28.5" customHeight="1" thickTop="1" x14ac:dyDescent="0.2">
      <c r="A7" s="380" t="s">
        <v>26</v>
      </c>
      <c r="B7" s="567" t="s">
        <v>77</v>
      </c>
      <c r="C7" s="568"/>
      <c r="D7" s="567" t="s">
        <v>9</v>
      </c>
      <c r="E7" s="568"/>
      <c r="F7" s="567" t="s">
        <v>257</v>
      </c>
      <c r="G7" s="569"/>
    </row>
    <row r="8" spans="1:7" s="133" customFormat="1" ht="15" customHeight="1" x14ac:dyDescent="0.2">
      <c r="A8" s="381"/>
      <c r="B8" s="352" t="s">
        <v>24</v>
      </c>
      <c r="C8" s="352" t="s">
        <v>14</v>
      </c>
      <c r="D8" s="350" t="s">
        <v>24</v>
      </c>
      <c r="E8" s="352" t="s">
        <v>14</v>
      </c>
      <c r="F8" s="350" t="s">
        <v>24</v>
      </c>
      <c r="G8" s="382" t="s">
        <v>14</v>
      </c>
    </row>
    <row r="9" spans="1:7" s="133" customFormat="1" ht="28.5" customHeight="1" x14ac:dyDescent="0.25">
      <c r="A9" s="383" t="s">
        <v>5</v>
      </c>
      <c r="B9" s="286">
        <v>2390</v>
      </c>
      <c r="C9" s="286">
        <v>522892.67599999998</v>
      </c>
      <c r="D9" s="384">
        <v>0</v>
      </c>
      <c r="E9" s="384">
        <v>0</v>
      </c>
      <c r="F9" s="384">
        <v>2390</v>
      </c>
      <c r="G9" s="384">
        <v>522892.67599999998</v>
      </c>
    </row>
    <row r="10" spans="1:7" s="133" customFormat="1" ht="21.75" customHeight="1" x14ac:dyDescent="0.25">
      <c r="A10" s="383" t="s">
        <v>6</v>
      </c>
      <c r="B10" s="286">
        <v>928</v>
      </c>
      <c r="C10" s="286">
        <v>305159.01199999999</v>
      </c>
      <c r="D10" s="384">
        <v>0</v>
      </c>
      <c r="E10" s="384">
        <v>0</v>
      </c>
      <c r="F10" s="384">
        <v>928</v>
      </c>
      <c r="G10" s="384">
        <v>305159.01199999999</v>
      </c>
    </row>
    <row r="11" spans="1:7" s="133" customFormat="1" ht="21.75" customHeight="1" x14ac:dyDescent="0.25">
      <c r="A11" s="383" t="s">
        <v>7</v>
      </c>
      <c r="B11" s="286">
        <v>146</v>
      </c>
      <c r="C11" s="286">
        <v>39054.169000000002</v>
      </c>
      <c r="D11" s="384">
        <v>0</v>
      </c>
      <c r="E11" s="384">
        <v>0</v>
      </c>
      <c r="F11" s="384">
        <v>146</v>
      </c>
      <c r="G11" s="384">
        <v>39054.169000000002</v>
      </c>
    </row>
    <row r="12" spans="1:7" s="133" customFormat="1" ht="21.75" customHeight="1" x14ac:dyDescent="0.25">
      <c r="A12" s="383" t="s">
        <v>10</v>
      </c>
      <c r="B12" s="286">
        <v>4294</v>
      </c>
      <c r="C12" s="286">
        <v>690250.52099999995</v>
      </c>
      <c r="D12" s="384">
        <v>0</v>
      </c>
      <c r="E12" s="384">
        <v>0</v>
      </c>
      <c r="F12" s="384">
        <v>4294</v>
      </c>
      <c r="G12" s="384">
        <v>690250.52099999995</v>
      </c>
    </row>
    <row r="13" spans="1:7" s="133" customFormat="1" ht="37.5" customHeight="1" x14ac:dyDescent="0.25">
      <c r="A13" s="385" t="s">
        <v>162</v>
      </c>
      <c r="B13" s="286">
        <v>242</v>
      </c>
      <c r="C13" s="286">
        <v>24585.319</v>
      </c>
      <c r="D13" s="384">
        <v>0</v>
      </c>
      <c r="E13" s="384">
        <v>0</v>
      </c>
      <c r="F13" s="384">
        <v>242</v>
      </c>
      <c r="G13" s="384">
        <v>24585.319</v>
      </c>
    </row>
    <row r="14" spans="1:7" s="133" customFormat="1" ht="21.75" customHeight="1" x14ac:dyDescent="0.25">
      <c r="A14" s="383" t="s">
        <v>11</v>
      </c>
      <c r="B14" s="286">
        <v>743</v>
      </c>
      <c r="C14" s="286">
        <v>46767.076000000001</v>
      </c>
      <c r="D14" s="384">
        <v>0</v>
      </c>
      <c r="E14" s="384">
        <v>0</v>
      </c>
      <c r="F14" s="384">
        <v>743</v>
      </c>
      <c r="G14" s="384">
        <v>46767.076000000001</v>
      </c>
    </row>
    <row r="15" spans="1:7" s="133" customFormat="1" ht="21.75" customHeight="1" x14ac:dyDescent="0.25">
      <c r="A15" s="383" t="s">
        <v>114</v>
      </c>
      <c r="B15" s="286">
        <v>273</v>
      </c>
      <c r="C15" s="286">
        <v>29761.514999999999</v>
      </c>
      <c r="D15" s="384">
        <v>0</v>
      </c>
      <c r="E15" s="384">
        <v>0</v>
      </c>
      <c r="F15" s="384">
        <v>273</v>
      </c>
      <c r="G15" s="384">
        <v>29761.514999999999</v>
      </c>
    </row>
    <row r="16" spans="1:7" s="133" customFormat="1" ht="18.75" customHeight="1" thickBot="1" x14ac:dyDescent="0.3">
      <c r="A16" s="42" t="s">
        <v>0</v>
      </c>
      <c r="B16" s="386">
        <v>9016</v>
      </c>
      <c r="C16" s="386">
        <v>1658470.2879999999</v>
      </c>
      <c r="D16" s="386">
        <v>0</v>
      </c>
      <c r="E16" s="386">
        <v>0</v>
      </c>
      <c r="F16" s="386">
        <v>9016</v>
      </c>
      <c r="G16" s="386">
        <v>1658470.2879999999</v>
      </c>
    </row>
    <row r="17" spans="1:9" ht="13.5" customHeight="1" thickTop="1" x14ac:dyDescent="0.2">
      <c r="A17" s="566" t="s">
        <v>217</v>
      </c>
      <c r="B17" s="458"/>
      <c r="C17" s="458"/>
      <c r="D17" s="458"/>
      <c r="E17" s="458"/>
      <c r="F17" s="458"/>
      <c r="G17" s="458"/>
    </row>
    <row r="18" spans="1:9" ht="13.5" customHeight="1" x14ac:dyDescent="0.2">
      <c r="A18" s="24" t="s">
        <v>206</v>
      </c>
      <c r="B18"/>
    </row>
    <row r="19" spans="1:9" ht="13.5" customHeight="1" x14ac:dyDescent="0.2">
      <c r="A19" s="24" t="s">
        <v>307</v>
      </c>
    </row>
    <row r="20" spans="1:9" x14ac:dyDescent="0.2">
      <c r="A20" s="10"/>
    </row>
    <row r="21" spans="1:9" x14ac:dyDescent="0.2">
      <c r="A21" s="10"/>
    </row>
    <row r="22" spans="1:9" ht="105.75" customHeight="1" x14ac:dyDescent="0.25">
      <c r="A22" s="49" t="str">
        <f>A1</f>
        <v>MARZO</v>
      </c>
      <c r="B22" s="13"/>
      <c r="C22" s="14"/>
      <c r="D22" s="19"/>
      <c r="E22" s="14"/>
      <c r="F22" s="14"/>
      <c r="G22" s="14"/>
    </row>
    <row r="23" spans="1:9" ht="18" customHeight="1" x14ac:dyDescent="0.25">
      <c r="A23" s="563" t="s">
        <v>60</v>
      </c>
      <c r="B23" s="423"/>
      <c r="C23" s="423"/>
      <c r="D23" s="423"/>
      <c r="E23" s="423"/>
      <c r="F23" s="423"/>
      <c r="G23" s="423"/>
    </row>
    <row r="24" spans="1:9" x14ac:dyDescent="0.2">
      <c r="A24" s="86"/>
      <c r="B24" s="86"/>
      <c r="C24" s="86"/>
      <c r="D24" s="86"/>
      <c r="E24" s="86"/>
      <c r="F24" s="86"/>
      <c r="G24" s="86"/>
    </row>
    <row r="25" spans="1:9" ht="32.25" customHeight="1" x14ac:dyDescent="0.25">
      <c r="A25" s="563" t="s">
        <v>223</v>
      </c>
      <c r="B25" s="563"/>
      <c r="C25" s="563"/>
      <c r="D25" s="563"/>
      <c r="E25" s="563"/>
      <c r="F25" s="563"/>
      <c r="G25" s="563"/>
    </row>
    <row r="26" spans="1:9" ht="16.5" thickBot="1" x14ac:dyDescent="0.3">
      <c r="A26" s="28"/>
      <c r="B26" s="28"/>
      <c r="C26" s="28"/>
      <c r="D26" s="28"/>
      <c r="E26" s="28"/>
      <c r="F26" s="28"/>
      <c r="G26" s="28"/>
    </row>
    <row r="27" spans="1:9" ht="21" customHeight="1" thickTop="1" x14ac:dyDescent="0.2">
      <c r="A27" s="535" t="s">
        <v>26</v>
      </c>
      <c r="B27" s="570" t="s">
        <v>24</v>
      </c>
      <c r="C27" s="571"/>
      <c r="D27" s="571"/>
      <c r="E27" s="572"/>
      <c r="F27" s="570" t="s">
        <v>19</v>
      </c>
      <c r="G27" s="571"/>
      <c r="H27" s="571"/>
      <c r="I27" s="572"/>
    </row>
    <row r="28" spans="1:9" ht="15" customHeight="1" x14ac:dyDescent="0.2">
      <c r="A28" s="487"/>
      <c r="B28" s="349" t="s">
        <v>3</v>
      </c>
      <c r="C28" s="349" t="s">
        <v>4</v>
      </c>
      <c r="D28" s="387" t="s">
        <v>412</v>
      </c>
      <c r="E28" s="349" t="s">
        <v>0</v>
      </c>
      <c r="F28" s="388" t="s">
        <v>3</v>
      </c>
      <c r="G28" s="349" t="s">
        <v>4</v>
      </c>
      <c r="H28" s="387" t="s">
        <v>412</v>
      </c>
      <c r="I28" s="389" t="s">
        <v>0</v>
      </c>
    </row>
    <row r="29" spans="1:9" ht="28.5" customHeight="1" x14ac:dyDescent="0.25">
      <c r="A29" s="359" t="s">
        <v>5</v>
      </c>
      <c r="B29" s="286">
        <v>2192</v>
      </c>
      <c r="C29" s="286">
        <v>198</v>
      </c>
      <c r="D29" s="286">
        <v>0</v>
      </c>
      <c r="E29" s="390">
        <v>2390</v>
      </c>
      <c r="F29" s="391">
        <v>485585.99800000002</v>
      </c>
      <c r="G29" s="286">
        <v>37306.678</v>
      </c>
      <c r="H29" s="286">
        <v>0</v>
      </c>
      <c r="I29" s="392">
        <v>522892.67600000004</v>
      </c>
    </row>
    <row r="30" spans="1:9" ht="28.5" customHeight="1" x14ac:dyDescent="0.25">
      <c r="A30" s="359" t="s">
        <v>6</v>
      </c>
      <c r="B30" s="286">
        <v>850</v>
      </c>
      <c r="C30" s="286">
        <v>78</v>
      </c>
      <c r="D30" s="286">
        <v>0</v>
      </c>
      <c r="E30" s="390">
        <v>928</v>
      </c>
      <c r="F30" s="391">
        <v>285235.696</v>
      </c>
      <c r="G30" s="286">
        <v>19923.315999999999</v>
      </c>
      <c r="H30" s="286">
        <v>0</v>
      </c>
      <c r="I30" s="392">
        <v>305159.01199999999</v>
      </c>
    </row>
    <row r="31" spans="1:9" ht="28.5" customHeight="1" x14ac:dyDescent="0.25">
      <c r="A31" s="359" t="s">
        <v>7</v>
      </c>
      <c r="B31" s="286">
        <v>134</v>
      </c>
      <c r="C31" s="286">
        <v>12</v>
      </c>
      <c r="D31" s="286">
        <v>0</v>
      </c>
      <c r="E31" s="390">
        <v>146</v>
      </c>
      <c r="F31" s="391">
        <v>35520.705000000002</v>
      </c>
      <c r="G31" s="286">
        <v>3533.4639999999999</v>
      </c>
      <c r="H31" s="286">
        <v>0</v>
      </c>
      <c r="I31" s="392">
        <v>39054.169000000002</v>
      </c>
    </row>
    <row r="32" spans="1:9" ht="28.5" customHeight="1" x14ac:dyDescent="0.25">
      <c r="A32" s="359" t="s">
        <v>10</v>
      </c>
      <c r="B32" s="286">
        <v>3</v>
      </c>
      <c r="C32" s="286">
        <v>4291</v>
      </c>
      <c r="D32" s="286">
        <v>0</v>
      </c>
      <c r="E32" s="390">
        <v>4294</v>
      </c>
      <c r="F32" s="391">
        <v>261.69799999999998</v>
      </c>
      <c r="G32" s="286">
        <v>689988.82299999997</v>
      </c>
      <c r="H32" s="286">
        <v>0</v>
      </c>
      <c r="I32" s="392">
        <v>690250.52099999995</v>
      </c>
    </row>
    <row r="33" spans="1:9" ht="37.5" customHeight="1" x14ac:dyDescent="0.25">
      <c r="A33" s="385" t="s">
        <v>162</v>
      </c>
      <c r="B33" s="286">
        <v>0</v>
      </c>
      <c r="C33" s="286">
        <v>242</v>
      </c>
      <c r="D33" s="286">
        <v>0</v>
      </c>
      <c r="E33" s="390">
        <v>242</v>
      </c>
      <c r="F33" s="391">
        <v>0</v>
      </c>
      <c r="G33" s="286">
        <v>24585.319</v>
      </c>
      <c r="H33" s="286">
        <v>0</v>
      </c>
      <c r="I33" s="392">
        <v>24585.319</v>
      </c>
    </row>
    <row r="34" spans="1:9" ht="28.5" customHeight="1" x14ac:dyDescent="0.25">
      <c r="A34" s="359" t="s">
        <v>11</v>
      </c>
      <c r="B34" s="286">
        <v>395</v>
      </c>
      <c r="C34" s="286">
        <v>348</v>
      </c>
      <c r="D34" s="286">
        <v>0</v>
      </c>
      <c r="E34" s="390">
        <v>743</v>
      </c>
      <c r="F34" s="391">
        <v>24443.561000000002</v>
      </c>
      <c r="G34" s="286">
        <v>22323.514999999999</v>
      </c>
      <c r="H34" s="286">
        <v>0</v>
      </c>
      <c r="I34" s="392">
        <v>46767.076000000001</v>
      </c>
    </row>
    <row r="35" spans="1:9" ht="28.5" customHeight="1" x14ac:dyDescent="0.25">
      <c r="A35" s="359" t="s">
        <v>130</v>
      </c>
      <c r="B35" s="286">
        <v>73</v>
      </c>
      <c r="C35" s="286">
        <v>200</v>
      </c>
      <c r="D35" s="286">
        <v>0</v>
      </c>
      <c r="E35" s="390">
        <v>273</v>
      </c>
      <c r="F35" s="391">
        <v>9259.1769999999997</v>
      </c>
      <c r="G35" s="286">
        <v>20502.338</v>
      </c>
      <c r="H35" s="286">
        <v>0</v>
      </c>
      <c r="I35" s="392">
        <v>29761.514999999999</v>
      </c>
    </row>
    <row r="36" spans="1:9" ht="16.5" thickBot="1" x14ac:dyDescent="0.3">
      <c r="A36" s="42" t="s">
        <v>0</v>
      </c>
      <c r="B36" s="386">
        <v>3647</v>
      </c>
      <c r="C36" s="386">
        <v>5369</v>
      </c>
      <c r="D36" s="386">
        <v>0</v>
      </c>
      <c r="E36" s="386">
        <v>9016</v>
      </c>
      <c r="F36" s="386">
        <v>840306.83499999996</v>
      </c>
      <c r="G36" s="386">
        <v>818163.45299999998</v>
      </c>
      <c r="H36" s="386">
        <v>0</v>
      </c>
      <c r="I36" s="386">
        <v>1658470.2879999999</v>
      </c>
    </row>
    <row r="37" spans="1:9" ht="13.5" customHeight="1" thickTop="1" x14ac:dyDescent="0.2">
      <c r="A37" s="564" t="s">
        <v>217</v>
      </c>
      <c r="B37" s="565"/>
      <c r="C37" s="565"/>
      <c r="D37" s="565"/>
      <c r="E37" s="565"/>
      <c r="F37" s="565"/>
      <c r="G37" s="565"/>
      <c r="H37" s="14"/>
      <c r="I37" s="14"/>
    </row>
    <row r="38" spans="1:9" x14ac:dyDescent="0.2">
      <c r="A38" s="24" t="s">
        <v>308</v>
      </c>
    </row>
    <row r="39" spans="1:9" ht="22.5" customHeight="1" x14ac:dyDescent="0.2">
      <c r="A39" s="539" t="s">
        <v>322</v>
      </c>
      <c r="B39" s="420"/>
      <c r="C39" s="420"/>
      <c r="D39" s="420"/>
      <c r="E39" s="420"/>
      <c r="F39" s="420"/>
      <c r="G39" s="420"/>
    </row>
  </sheetData>
  <mergeCells count="14">
    <mergeCell ref="A27:A28"/>
    <mergeCell ref="A39:G39"/>
    <mergeCell ref="A2:G2"/>
    <mergeCell ref="A4:G4"/>
    <mergeCell ref="A5:G5"/>
    <mergeCell ref="A23:G23"/>
    <mergeCell ref="A25:G25"/>
    <mergeCell ref="A37:G37"/>
    <mergeCell ref="A17:G17"/>
    <mergeCell ref="B7:C7"/>
    <mergeCell ref="D7:E7"/>
    <mergeCell ref="F7:G7"/>
    <mergeCell ref="B27:E27"/>
    <mergeCell ref="F27:I27"/>
  </mergeCells>
  <pageMargins left="0.7" right="0.7" top="0.75" bottom="0.75" header="0.3" footer="0.3"/>
  <pageSetup paperSize="281" scale="79" orientation="portrait" r:id="rId1"/>
  <headerFoot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3300"/>
    <pageSetUpPr fitToPage="1"/>
  </sheetPr>
  <dimension ref="A1:I26"/>
  <sheetViews>
    <sheetView showGridLines="0" zoomScale="85" zoomScaleNormal="85" workbookViewId="0"/>
  </sheetViews>
  <sheetFormatPr baseColWidth="10" defaultRowHeight="12.75" x14ac:dyDescent="0.2"/>
  <cols>
    <col min="1" max="1" width="32.28515625" style="2" customWidth="1"/>
    <col min="2" max="5" width="14.7109375" style="2" customWidth="1"/>
    <col min="6" max="6" width="26.7109375" style="2" customWidth="1"/>
    <col min="7" max="9" width="14.7109375" style="2" customWidth="1"/>
    <col min="10" max="16384" width="11.42578125" style="2"/>
  </cols>
  <sheetData>
    <row r="1" spans="1:9" ht="15.75" x14ac:dyDescent="0.25">
      <c r="A1" s="49" t="str">
        <f>'Cuadro 1'!A3</f>
        <v>MARZO</v>
      </c>
      <c r="B1" s="13"/>
      <c r="C1" s="14"/>
      <c r="D1" s="14"/>
      <c r="E1" s="14"/>
      <c r="F1" s="14"/>
      <c r="G1" s="14"/>
      <c r="H1" s="14"/>
      <c r="I1" s="14"/>
    </row>
    <row r="2" spans="1:9" ht="18" customHeight="1" x14ac:dyDescent="0.25">
      <c r="A2" s="563" t="s">
        <v>61</v>
      </c>
      <c r="B2" s="423"/>
      <c r="C2" s="423"/>
      <c r="D2" s="423"/>
      <c r="E2" s="423"/>
      <c r="F2" s="423"/>
      <c r="G2" s="423"/>
      <c r="H2" s="423"/>
      <c r="I2" s="423"/>
    </row>
    <row r="3" spans="1:9" ht="12.75" customHeight="1" x14ac:dyDescent="0.2">
      <c r="A3" s="14"/>
      <c r="B3" s="14"/>
      <c r="C3" s="14"/>
      <c r="D3" s="14"/>
      <c r="E3" s="14"/>
      <c r="F3" s="14"/>
      <c r="G3" s="14"/>
      <c r="H3" s="14"/>
      <c r="I3" s="14"/>
    </row>
    <row r="4" spans="1:9" ht="18" customHeight="1" x14ac:dyDescent="0.25">
      <c r="A4" s="563" t="s">
        <v>163</v>
      </c>
      <c r="B4" s="574"/>
      <c r="C4" s="574"/>
      <c r="D4" s="574"/>
      <c r="E4" s="574"/>
      <c r="F4" s="574"/>
      <c r="G4" s="574"/>
      <c r="H4" s="574"/>
      <c r="I4" s="574"/>
    </row>
    <row r="5" spans="1:9" ht="13.5" customHeight="1" thickBot="1" x14ac:dyDescent="0.3">
      <c r="A5" s="28"/>
      <c r="B5" s="27"/>
      <c r="C5" s="27"/>
      <c r="D5" s="27"/>
      <c r="E5" s="27"/>
      <c r="F5" s="76"/>
      <c r="G5" s="27"/>
      <c r="H5" s="27"/>
      <c r="I5" s="27"/>
    </row>
    <row r="6" spans="1:9" ht="30.75" customHeight="1" thickTop="1" x14ac:dyDescent="0.2">
      <c r="A6" s="72" t="s">
        <v>25</v>
      </c>
      <c r="B6" s="73" t="s">
        <v>115</v>
      </c>
      <c r="C6" s="73" t="s">
        <v>6</v>
      </c>
      <c r="D6" s="73" t="s">
        <v>7</v>
      </c>
      <c r="E6" s="298" t="s">
        <v>10</v>
      </c>
      <c r="F6" s="73" t="s">
        <v>162</v>
      </c>
      <c r="G6" s="74" t="s">
        <v>11</v>
      </c>
      <c r="H6" s="73" t="s">
        <v>130</v>
      </c>
      <c r="I6" s="71" t="s">
        <v>257</v>
      </c>
    </row>
    <row r="7" spans="1:9" ht="18.75" customHeight="1" x14ac:dyDescent="0.25">
      <c r="A7" s="320" t="s">
        <v>29</v>
      </c>
      <c r="B7" s="391">
        <v>24</v>
      </c>
      <c r="C7" s="286">
        <v>9</v>
      </c>
      <c r="D7" s="286">
        <v>0</v>
      </c>
      <c r="E7" s="286">
        <v>36</v>
      </c>
      <c r="F7" s="286">
        <v>5</v>
      </c>
      <c r="G7" s="286">
        <v>7</v>
      </c>
      <c r="H7" s="286">
        <v>2</v>
      </c>
      <c r="I7" s="393">
        <v>83</v>
      </c>
    </row>
    <row r="8" spans="1:9" ht="18.75" customHeight="1" x14ac:dyDescent="0.25">
      <c r="A8" s="320" t="s">
        <v>30</v>
      </c>
      <c r="B8" s="391">
        <v>21</v>
      </c>
      <c r="C8" s="286">
        <v>6</v>
      </c>
      <c r="D8" s="286">
        <v>2</v>
      </c>
      <c r="E8" s="286">
        <v>45</v>
      </c>
      <c r="F8" s="286">
        <v>5</v>
      </c>
      <c r="G8" s="286">
        <v>16</v>
      </c>
      <c r="H8" s="286">
        <v>2</v>
      </c>
      <c r="I8" s="394">
        <v>97</v>
      </c>
    </row>
    <row r="9" spans="1:9" ht="18.75" customHeight="1" x14ac:dyDescent="0.25">
      <c r="A9" s="320" t="s">
        <v>31</v>
      </c>
      <c r="B9" s="391">
        <v>52</v>
      </c>
      <c r="C9" s="286">
        <v>26</v>
      </c>
      <c r="D9" s="286">
        <v>1</v>
      </c>
      <c r="E9" s="286">
        <v>195</v>
      </c>
      <c r="F9" s="286">
        <v>16</v>
      </c>
      <c r="G9" s="286">
        <v>44</v>
      </c>
      <c r="H9" s="286">
        <v>10</v>
      </c>
      <c r="I9" s="394">
        <v>344</v>
      </c>
    </row>
    <row r="10" spans="1:9" ht="18.75" customHeight="1" x14ac:dyDescent="0.25">
      <c r="A10" s="320" t="s">
        <v>32</v>
      </c>
      <c r="B10" s="391">
        <v>67</v>
      </c>
      <c r="C10" s="286">
        <v>22</v>
      </c>
      <c r="D10" s="286">
        <v>5</v>
      </c>
      <c r="E10" s="286">
        <v>175</v>
      </c>
      <c r="F10" s="286">
        <v>7</v>
      </c>
      <c r="G10" s="286">
        <v>18</v>
      </c>
      <c r="H10" s="286">
        <v>16</v>
      </c>
      <c r="I10" s="394">
        <v>310</v>
      </c>
    </row>
    <row r="11" spans="1:9" ht="18.75" customHeight="1" x14ac:dyDescent="0.25">
      <c r="A11" s="320" t="s">
        <v>33</v>
      </c>
      <c r="B11" s="391">
        <v>102</v>
      </c>
      <c r="C11" s="286">
        <v>33</v>
      </c>
      <c r="D11" s="286">
        <v>3</v>
      </c>
      <c r="E11" s="286">
        <v>399</v>
      </c>
      <c r="F11" s="286">
        <v>19</v>
      </c>
      <c r="G11" s="286">
        <v>49</v>
      </c>
      <c r="H11" s="286">
        <v>31</v>
      </c>
      <c r="I11" s="394">
        <v>636</v>
      </c>
    </row>
    <row r="12" spans="1:9" ht="18.75" customHeight="1" x14ac:dyDescent="0.25">
      <c r="A12" s="320" t="s">
        <v>34</v>
      </c>
      <c r="B12" s="391">
        <v>240</v>
      </c>
      <c r="C12" s="286">
        <v>112</v>
      </c>
      <c r="D12" s="286">
        <v>11</v>
      </c>
      <c r="E12" s="286">
        <v>368</v>
      </c>
      <c r="F12" s="286">
        <v>23</v>
      </c>
      <c r="G12" s="286">
        <v>63</v>
      </c>
      <c r="H12" s="286">
        <v>36</v>
      </c>
      <c r="I12" s="394">
        <v>853</v>
      </c>
    </row>
    <row r="13" spans="1:9" ht="18.75" customHeight="1" x14ac:dyDescent="0.25">
      <c r="A13" s="320" t="s">
        <v>35</v>
      </c>
      <c r="B13" s="391">
        <v>155</v>
      </c>
      <c r="C13" s="286">
        <v>60</v>
      </c>
      <c r="D13" s="286">
        <v>11</v>
      </c>
      <c r="E13" s="286">
        <v>315</v>
      </c>
      <c r="F13" s="286">
        <v>18</v>
      </c>
      <c r="G13" s="286">
        <v>46</v>
      </c>
      <c r="H13" s="286">
        <v>15</v>
      </c>
      <c r="I13" s="394">
        <v>620</v>
      </c>
    </row>
    <row r="14" spans="1:9" ht="18.75" customHeight="1" x14ac:dyDescent="0.25">
      <c r="A14" s="320" t="s">
        <v>36</v>
      </c>
      <c r="B14" s="391">
        <v>127</v>
      </c>
      <c r="C14" s="286">
        <v>40</v>
      </c>
      <c r="D14" s="286">
        <v>10</v>
      </c>
      <c r="E14" s="286">
        <v>275</v>
      </c>
      <c r="F14" s="286">
        <v>10</v>
      </c>
      <c r="G14" s="286">
        <v>61</v>
      </c>
      <c r="H14" s="286">
        <v>13</v>
      </c>
      <c r="I14" s="394">
        <v>536</v>
      </c>
    </row>
    <row r="15" spans="1:9" ht="18.75" customHeight="1" x14ac:dyDescent="0.25">
      <c r="A15" s="320" t="s">
        <v>410</v>
      </c>
      <c r="B15" s="391">
        <v>112</v>
      </c>
      <c r="C15" s="286">
        <v>25</v>
      </c>
      <c r="D15" s="286">
        <v>5</v>
      </c>
      <c r="E15" s="286">
        <v>131</v>
      </c>
      <c r="F15" s="286">
        <v>7</v>
      </c>
      <c r="G15" s="286">
        <v>19</v>
      </c>
      <c r="H15" s="286">
        <v>8</v>
      </c>
      <c r="I15" s="394">
        <v>307</v>
      </c>
    </row>
    <row r="16" spans="1:9" ht="18.75" customHeight="1" x14ac:dyDescent="0.25">
      <c r="A16" s="320" t="s">
        <v>37</v>
      </c>
      <c r="B16" s="391">
        <v>623</v>
      </c>
      <c r="C16" s="286">
        <v>233</v>
      </c>
      <c r="D16" s="286">
        <v>16</v>
      </c>
      <c r="E16" s="286">
        <v>790</v>
      </c>
      <c r="F16" s="286">
        <v>25</v>
      </c>
      <c r="G16" s="286">
        <v>92</v>
      </c>
      <c r="H16" s="286">
        <v>38</v>
      </c>
      <c r="I16" s="394">
        <v>1817</v>
      </c>
    </row>
    <row r="17" spans="1:9" ht="18.75" customHeight="1" x14ac:dyDescent="0.25">
      <c r="A17" s="320" t="s">
        <v>38</v>
      </c>
      <c r="B17" s="391">
        <v>96</v>
      </c>
      <c r="C17" s="286">
        <v>66</v>
      </c>
      <c r="D17" s="286">
        <v>11</v>
      </c>
      <c r="E17" s="286">
        <v>262</v>
      </c>
      <c r="F17" s="286">
        <v>17</v>
      </c>
      <c r="G17" s="286">
        <v>67</v>
      </c>
      <c r="H17" s="286">
        <v>10</v>
      </c>
      <c r="I17" s="394">
        <v>529</v>
      </c>
    </row>
    <row r="18" spans="1:9" ht="18.75" customHeight="1" x14ac:dyDescent="0.25">
      <c r="A18" s="320" t="s">
        <v>39</v>
      </c>
      <c r="B18" s="391">
        <v>45</v>
      </c>
      <c r="C18" s="286">
        <v>11</v>
      </c>
      <c r="D18" s="286">
        <v>8</v>
      </c>
      <c r="E18" s="286">
        <v>113</v>
      </c>
      <c r="F18" s="286">
        <v>5</v>
      </c>
      <c r="G18" s="286">
        <v>23</v>
      </c>
      <c r="H18" s="286">
        <v>10</v>
      </c>
      <c r="I18" s="394">
        <v>215</v>
      </c>
    </row>
    <row r="19" spans="1:9" ht="18.75" customHeight="1" x14ac:dyDescent="0.25">
      <c r="A19" s="395" t="s">
        <v>40</v>
      </c>
      <c r="B19" s="391">
        <v>88</v>
      </c>
      <c r="C19" s="286">
        <v>44</v>
      </c>
      <c r="D19" s="286">
        <v>9</v>
      </c>
      <c r="E19" s="286">
        <v>206</v>
      </c>
      <c r="F19" s="286">
        <v>17</v>
      </c>
      <c r="G19" s="286">
        <v>54</v>
      </c>
      <c r="H19" s="286">
        <v>10</v>
      </c>
      <c r="I19" s="394">
        <v>428</v>
      </c>
    </row>
    <row r="20" spans="1:9" ht="18.75" customHeight="1" x14ac:dyDescent="0.25">
      <c r="A20" s="395" t="s">
        <v>41</v>
      </c>
      <c r="B20" s="391">
        <v>10</v>
      </c>
      <c r="C20" s="286">
        <v>8</v>
      </c>
      <c r="D20" s="286">
        <v>0</v>
      </c>
      <c r="E20" s="286">
        <v>26</v>
      </c>
      <c r="F20" s="286">
        <v>2</v>
      </c>
      <c r="G20" s="286">
        <v>3</v>
      </c>
      <c r="H20" s="286">
        <v>4</v>
      </c>
      <c r="I20" s="394">
        <v>53</v>
      </c>
    </row>
    <row r="21" spans="1:9" ht="18.75" customHeight="1" x14ac:dyDescent="0.25">
      <c r="A21" s="320" t="s">
        <v>42</v>
      </c>
      <c r="B21" s="391">
        <v>16</v>
      </c>
      <c r="C21" s="286">
        <v>9</v>
      </c>
      <c r="D21" s="286">
        <v>0</v>
      </c>
      <c r="E21" s="286">
        <v>43</v>
      </c>
      <c r="F21" s="286">
        <v>3</v>
      </c>
      <c r="G21" s="286">
        <v>16</v>
      </c>
      <c r="H21" s="286">
        <v>3</v>
      </c>
      <c r="I21" s="394">
        <v>90</v>
      </c>
    </row>
    <row r="22" spans="1:9" ht="18.75" customHeight="1" x14ac:dyDescent="0.25">
      <c r="A22" s="396" t="s">
        <v>43</v>
      </c>
      <c r="B22" s="397">
        <v>612</v>
      </c>
      <c r="C22" s="286">
        <v>224</v>
      </c>
      <c r="D22" s="286">
        <v>54</v>
      </c>
      <c r="E22" s="286">
        <v>915</v>
      </c>
      <c r="F22" s="286">
        <v>63</v>
      </c>
      <c r="G22" s="286">
        <v>165</v>
      </c>
      <c r="H22" s="286">
        <v>65</v>
      </c>
      <c r="I22" s="394">
        <v>2098</v>
      </c>
    </row>
    <row r="23" spans="1:9" ht="18.75" customHeight="1" thickBot="1" x14ac:dyDescent="0.3">
      <c r="A23" s="42" t="s">
        <v>0</v>
      </c>
      <c r="B23" s="386">
        <v>2390</v>
      </c>
      <c r="C23" s="386">
        <v>928</v>
      </c>
      <c r="D23" s="386">
        <v>146</v>
      </c>
      <c r="E23" s="386">
        <v>4294</v>
      </c>
      <c r="F23" s="386">
        <v>242</v>
      </c>
      <c r="G23" s="386">
        <v>743</v>
      </c>
      <c r="H23" s="386">
        <v>273</v>
      </c>
      <c r="I23" s="386">
        <v>9016</v>
      </c>
    </row>
    <row r="24" spans="1:9" ht="13.5" customHeight="1" thickTop="1" x14ac:dyDescent="0.2">
      <c r="A24" s="566" t="s">
        <v>217</v>
      </c>
      <c r="B24" s="458"/>
      <c r="C24" s="458"/>
      <c r="D24" s="458"/>
      <c r="E24" s="458"/>
      <c r="F24" s="458"/>
      <c r="G24" s="458"/>
      <c r="H24" s="95"/>
      <c r="I24" s="95"/>
    </row>
    <row r="25" spans="1:9" x14ac:dyDescent="0.2">
      <c r="A25" s="24" t="s">
        <v>308</v>
      </c>
    </row>
    <row r="26" spans="1:9" ht="24" customHeight="1" x14ac:dyDescent="0.2">
      <c r="A26" s="539" t="s">
        <v>323</v>
      </c>
      <c r="B26" s="420"/>
      <c r="C26" s="420"/>
      <c r="D26" s="420"/>
      <c r="E26" s="420"/>
      <c r="F26" s="420"/>
      <c r="G26" s="420"/>
      <c r="H26" s="573"/>
      <c r="I26" s="573"/>
    </row>
  </sheetData>
  <mergeCells count="4">
    <mergeCell ref="A26:I26"/>
    <mergeCell ref="A2:I2"/>
    <mergeCell ref="A4:I4"/>
    <mergeCell ref="A24:G24"/>
  </mergeCells>
  <pageMargins left="0.7" right="0.7" top="0.75" bottom="0.75" header="0.3" footer="0.3"/>
  <pageSetup paperSize="281" scale="93" orientation="landscape" r:id="rId1"/>
  <headerFoot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3300"/>
    <pageSetUpPr fitToPage="1"/>
  </sheetPr>
  <dimension ref="A1:I27"/>
  <sheetViews>
    <sheetView showGridLines="0" zoomScale="85" zoomScaleNormal="85" workbookViewId="0"/>
  </sheetViews>
  <sheetFormatPr baseColWidth="10" defaultRowHeight="12.75" x14ac:dyDescent="0.2"/>
  <cols>
    <col min="1" max="1" width="32" style="2" customWidth="1"/>
    <col min="2" max="5" width="14.7109375" style="2" customWidth="1"/>
    <col min="6" max="6" width="27" style="2" customWidth="1"/>
    <col min="7" max="9" width="14.7109375" style="2" customWidth="1"/>
    <col min="10" max="16384" width="11.42578125" style="2"/>
  </cols>
  <sheetData>
    <row r="1" spans="1:9" s="107" customFormat="1" ht="15.75" x14ac:dyDescent="0.25">
      <c r="A1" s="49" t="str">
        <f>'Cuadro 1'!A3</f>
        <v>MARZO</v>
      </c>
    </row>
    <row r="2" spans="1:9" s="107" customFormat="1" ht="18" customHeight="1" x14ac:dyDescent="0.25">
      <c r="A2" s="563" t="s">
        <v>62</v>
      </c>
      <c r="B2" s="480"/>
      <c r="C2" s="480"/>
      <c r="D2" s="480"/>
      <c r="E2" s="480"/>
      <c r="F2" s="480"/>
      <c r="G2" s="480"/>
      <c r="H2" s="480"/>
      <c r="I2" s="480"/>
    </row>
    <row r="3" spans="1:9" s="107" customFormat="1" ht="12.75" customHeight="1" x14ac:dyDescent="0.25">
      <c r="A3" s="15"/>
      <c r="B3" s="111"/>
      <c r="C3" s="111"/>
      <c r="D3" s="111"/>
      <c r="E3" s="111"/>
      <c r="F3" s="111"/>
      <c r="G3" s="111"/>
      <c r="H3" s="111"/>
      <c r="I3" s="111"/>
    </row>
    <row r="4" spans="1:9" s="107" customFormat="1" ht="15.75" customHeight="1" x14ac:dyDescent="0.25">
      <c r="A4" s="563" t="s">
        <v>164</v>
      </c>
      <c r="B4" s="563"/>
      <c r="C4" s="563"/>
      <c r="D4" s="563"/>
      <c r="E4" s="563"/>
      <c r="F4" s="563"/>
      <c r="G4" s="563"/>
      <c r="H4" s="563"/>
      <c r="I4" s="563"/>
    </row>
    <row r="5" spans="1:9" s="107" customFormat="1" ht="15.75" x14ac:dyDescent="0.25">
      <c r="A5" s="563" t="s">
        <v>12</v>
      </c>
      <c r="B5" s="480"/>
      <c r="C5" s="480"/>
      <c r="D5" s="480"/>
      <c r="E5" s="480"/>
      <c r="F5" s="480"/>
      <c r="G5" s="480"/>
      <c r="H5" s="480"/>
      <c r="I5" s="480"/>
    </row>
    <row r="6" spans="1:9" ht="13.5" thickBot="1" x14ac:dyDescent="0.25">
      <c r="A6" s="14"/>
      <c r="B6" s="14"/>
      <c r="C6" s="14"/>
      <c r="D6" s="14"/>
      <c r="E6" s="14"/>
      <c r="F6" s="14"/>
      <c r="G6" s="14"/>
      <c r="H6" s="14"/>
      <c r="I6" s="14"/>
    </row>
    <row r="7" spans="1:9" s="4" customFormat="1" ht="31.5" customHeight="1" thickTop="1" x14ac:dyDescent="0.2">
      <c r="A7" s="77" t="s">
        <v>25</v>
      </c>
      <c r="B7" s="73" t="s">
        <v>116</v>
      </c>
      <c r="C7" s="73" t="s">
        <v>6</v>
      </c>
      <c r="D7" s="73" t="s">
        <v>7</v>
      </c>
      <c r="E7" s="298" t="s">
        <v>10</v>
      </c>
      <c r="F7" s="73" t="s">
        <v>162</v>
      </c>
      <c r="G7" s="74" t="s">
        <v>11</v>
      </c>
      <c r="H7" s="73" t="s">
        <v>130</v>
      </c>
      <c r="I7" s="298" t="s">
        <v>258</v>
      </c>
    </row>
    <row r="8" spans="1:9" s="4" customFormat="1" ht="31.5" customHeight="1" x14ac:dyDescent="0.25">
      <c r="A8" s="320" t="s">
        <v>29</v>
      </c>
      <c r="B8" s="391">
        <v>3748.8589999999999</v>
      </c>
      <c r="C8" s="391">
        <v>1793.1110000000001</v>
      </c>
      <c r="D8" s="391">
        <v>0</v>
      </c>
      <c r="E8" s="391">
        <v>4365.3270000000002</v>
      </c>
      <c r="F8" s="391">
        <v>384.346</v>
      </c>
      <c r="G8" s="391">
        <v>322.62299999999999</v>
      </c>
      <c r="H8" s="391">
        <v>151.6</v>
      </c>
      <c r="I8" s="391">
        <v>10765.866</v>
      </c>
    </row>
    <row r="9" spans="1:9" s="4" customFormat="1" ht="18.75" customHeight="1" x14ac:dyDescent="0.25">
      <c r="A9" s="320" t="s">
        <v>30</v>
      </c>
      <c r="B9" s="391">
        <v>3612.1759999999999</v>
      </c>
      <c r="C9" s="391">
        <v>1282.248</v>
      </c>
      <c r="D9" s="391">
        <v>505.137</v>
      </c>
      <c r="E9" s="391">
        <v>7325.02</v>
      </c>
      <c r="F9" s="391">
        <v>513.58100000000002</v>
      </c>
      <c r="G9" s="391">
        <v>1219.338</v>
      </c>
      <c r="H9" s="391">
        <v>272.07900000000001</v>
      </c>
      <c r="I9" s="391">
        <v>14729.579</v>
      </c>
    </row>
    <row r="10" spans="1:9" s="4" customFormat="1" ht="18.75" customHeight="1" x14ac:dyDescent="0.25">
      <c r="A10" s="320" t="s">
        <v>31</v>
      </c>
      <c r="B10" s="391">
        <v>18327.761999999999</v>
      </c>
      <c r="C10" s="391">
        <v>10543.061</v>
      </c>
      <c r="D10" s="391">
        <v>156.14599999999999</v>
      </c>
      <c r="E10" s="391">
        <v>51401.675999999999</v>
      </c>
      <c r="F10" s="391">
        <v>2615.9589999999998</v>
      </c>
      <c r="G10" s="391">
        <v>4538.2389999999996</v>
      </c>
      <c r="H10" s="391">
        <v>840.64400000000001</v>
      </c>
      <c r="I10" s="391">
        <v>88423.486999999994</v>
      </c>
    </row>
    <row r="11" spans="1:9" s="4" customFormat="1" ht="18.75" customHeight="1" x14ac:dyDescent="0.25">
      <c r="A11" s="320" t="s">
        <v>32</v>
      </c>
      <c r="B11" s="391">
        <v>19743.202000000001</v>
      </c>
      <c r="C11" s="391">
        <v>9063.8230000000003</v>
      </c>
      <c r="D11" s="391">
        <v>1030.78</v>
      </c>
      <c r="E11" s="391">
        <v>27855.225999999999</v>
      </c>
      <c r="F11" s="391">
        <v>738.80899999999997</v>
      </c>
      <c r="G11" s="391">
        <v>1768.7090000000001</v>
      </c>
      <c r="H11" s="391">
        <v>1634.4760000000001</v>
      </c>
      <c r="I11" s="391">
        <v>61835.025000000009</v>
      </c>
    </row>
    <row r="12" spans="1:9" s="4" customFormat="1" ht="18.75" customHeight="1" x14ac:dyDescent="0.25">
      <c r="A12" s="320" t="s">
        <v>33</v>
      </c>
      <c r="B12" s="391">
        <v>29807.339</v>
      </c>
      <c r="C12" s="391">
        <v>14524.315000000001</v>
      </c>
      <c r="D12" s="391">
        <v>1093.06</v>
      </c>
      <c r="E12" s="391">
        <v>68558.790999999997</v>
      </c>
      <c r="F12" s="391">
        <v>1971.1679999999999</v>
      </c>
      <c r="G12" s="391">
        <v>3562.125</v>
      </c>
      <c r="H12" s="391">
        <v>3714.355</v>
      </c>
      <c r="I12" s="391">
        <v>123231.15300000001</v>
      </c>
    </row>
    <row r="13" spans="1:9" s="4" customFormat="1" ht="18.75" customHeight="1" x14ac:dyDescent="0.25">
      <c r="A13" s="320" t="s">
        <v>34</v>
      </c>
      <c r="B13" s="391">
        <v>60287.517999999996</v>
      </c>
      <c r="C13" s="391">
        <v>39888.427000000003</v>
      </c>
      <c r="D13" s="391">
        <v>3575.9989999999998</v>
      </c>
      <c r="E13" s="391">
        <v>62275.550999999999</v>
      </c>
      <c r="F13" s="391">
        <v>2414.9589999999998</v>
      </c>
      <c r="G13" s="391">
        <v>5298.1130000000003</v>
      </c>
      <c r="H13" s="391">
        <v>3618.6419999999998</v>
      </c>
      <c r="I13" s="391">
        <v>177359.209</v>
      </c>
    </row>
    <row r="14" spans="1:9" s="4" customFormat="1" ht="18.75" customHeight="1" x14ac:dyDescent="0.25">
      <c r="A14" s="320" t="s">
        <v>35</v>
      </c>
      <c r="B14" s="391">
        <v>44082.874000000003</v>
      </c>
      <c r="C14" s="391">
        <v>27213.794999999998</v>
      </c>
      <c r="D14" s="391">
        <v>2323.5219999999999</v>
      </c>
      <c r="E14" s="391">
        <v>78072.422999999995</v>
      </c>
      <c r="F14" s="391">
        <v>1353.248</v>
      </c>
      <c r="G14" s="391">
        <v>2680.2719999999999</v>
      </c>
      <c r="H14" s="391">
        <v>1666.2349999999999</v>
      </c>
      <c r="I14" s="391">
        <v>157392.36899999998</v>
      </c>
    </row>
    <row r="15" spans="1:9" s="4" customFormat="1" ht="18.75" customHeight="1" x14ac:dyDescent="0.25">
      <c r="A15" s="320" t="s">
        <v>36</v>
      </c>
      <c r="B15" s="391">
        <v>21792.434000000001</v>
      </c>
      <c r="C15" s="391">
        <v>10189.924999999999</v>
      </c>
      <c r="D15" s="391">
        <v>2568.7800000000002</v>
      </c>
      <c r="E15" s="391">
        <v>33173.129999999997</v>
      </c>
      <c r="F15" s="391">
        <v>618.42399999999998</v>
      </c>
      <c r="G15" s="391">
        <v>2965.7750000000001</v>
      </c>
      <c r="H15" s="391">
        <v>1401.0820000000001</v>
      </c>
      <c r="I15" s="391">
        <v>72709.549999999988</v>
      </c>
    </row>
    <row r="16" spans="1:9" s="4" customFormat="1" ht="18.75" customHeight="1" x14ac:dyDescent="0.25">
      <c r="A16" s="320" t="s">
        <v>410</v>
      </c>
      <c r="B16" s="391">
        <v>19427.883000000002</v>
      </c>
      <c r="C16" s="391">
        <v>5623.1689999999999</v>
      </c>
      <c r="D16" s="391">
        <v>875.92</v>
      </c>
      <c r="E16" s="391">
        <v>15964.927</v>
      </c>
      <c r="F16" s="391">
        <v>548.61699999999996</v>
      </c>
      <c r="G16" s="391">
        <v>885.61</v>
      </c>
      <c r="H16" s="391">
        <v>1107.0940000000001</v>
      </c>
      <c r="I16" s="391">
        <v>44433.22</v>
      </c>
    </row>
    <row r="17" spans="1:9" s="4" customFormat="1" ht="18.75" customHeight="1" x14ac:dyDescent="0.25">
      <c r="A17" s="320" t="s">
        <v>37</v>
      </c>
      <c r="B17" s="391">
        <v>149209.22099999999</v>
      </c>
      <c r="C17" s="391">
        <v>87597.892999999996</v>
      </c>
      <c r="D17" s="391">
        <v>3682.1329999999998</v>
      </c>
      <c r="E17" s="391">
        <v>124215.33500000001</v>
      </c>
      <c r="F17" s="391">
        <v>2261.154</v>
      </c>
      <c r="G17" s="391">
        <v>4916.0820000000003</v>
      </c>
      <c r="H17" s="391">
        <v>4293.326</v>
      </c>
      <c r="I17" s="391">
        <v>376175.14399999997</v>
      </c>
    </row>
    <row r="18" spans="1:9" s="4" customFormat="1" ht="18.75" customHeight="1" x14ac:dyDescent="0.25">
      <c r="A18" s="320" t="s">
        <v>38</v>
      </c>
      <c r="B18" s="391">
        <v>15455.663</v>
      </c>
      <c r="C18" s="391">
        <v>16567.026999999998</v>
      </c>
      <c r="D18" s="391">
        <v>2653.136</v>
      </c>
      <c r="E18" s="391">
        <v>33005.017</v>
      </c>
      <c r="F18" s="391">
        <v>1194.1669999999999</v>
      </c>
      <c r="G18" s="391">
        <v>2949.9160000000002</v>
      </c>
      <c r="H18" s="391">
        <v>1078.8900000000001</v>
      </c>
      <c r="I18" s="391">
        <v>72903.815999999992</v>
      </c>
    </row>
    <row r="19" spans="1:9" s="4" customFormat="1" ht="18.75" customHeight="1" x14ac:dyDescent="0.25">
      <c r="A19" s="320" t="s">
        <v>39</v>
      </c>
      <c r="B19" s="391">
        <v>7720.357</v>
      </c>
      <c r="C19" s="391">
        <v>2330.3649999999998</v>
      </c>
      <c r="D19" s="391">
        <v>2083.511</v>
      </c>
      <c r="E19" s="391">
        <v>12751.86</v>
      </c>
      <c r="F19" s="391">
        <v>764.90099999999995</v>
      </c>
      <c r="G19" s="391">
        <v>1013.145</v>
      </c>
      <c r="H19" s="391">
        <v>1177.8520000000001</v>
      </c>
      <c r="I19" s="391">
        <v>27841.991000000002</v>
      </c>
    </row>
    <row r="20" spans="1:9" s="4" customFormat="1" ht="18.75" customHeight="1" x14ac:dyDescent="0.25">
      <c r="A20" s="395" t="s">
        <v>40</v>
      </c>
      <c r="B20" s="391">
        <v>14730.934999999999</v>
      </c>
      <c r="C20" s="391">
        <v>11161.027</v>
      </c>
      <c r="D20" s="391">
        <v>2664.6779999999999</v>
      </c>
      <c r="E20" s="391">
        <v>25070.237000000001</v>
      </c>
      <c r="F20" s="391">
        <v>1629.924</v>
      </c>
      <c r="G20" s="391">
        <v>2701.2080000000001</v>
      </c>
      <c r="H20" s="391">
        <v>1091.2170000000001</v>
      </c>
      <c r="I20" s="391">
        <v>59049.225999999995</v>
      </c>
    </row>
    <row r="21" spans="1:9" s="4" customFormat="1" ht="18.75" customHeight="1" x14ac:dyDescent="0.25">
      <c r="A21" s="395" t="s">
        <v>41</v>
      </c>
      <c r="B21" s="391">
        <v>1992.472</v>
      </c>
      <c r="C21" s="391">
        <v>1559.155</v>
      </c>
      <c r="D21" s="391">
        <v>0</v>
      </c>
      <c r="E21" s="391">
        <v>3177.7640000000001</v>
      </c>
      <c r="F21" s="391">
        <v>197.928</v>
      </c>
      <c r="G21" s="391">
        <v>163.583</v>
      </c>
      <c r="H21" s="391">
        <v>405.36700000000002</v>
      </c>
      <c r="I21" s="391">
        <v>7496.2689999999993</v>
      </c>
    </row>
    <row r="22" spans="1:9" s="4" customFormat="1" ht="18.75" customHeight="1" x14ac:dyDescent="0.25">
      <c r="A22" s="320" t="s">
        <v>42</v>
      </c>
      <c r="B22" s="391">
        <v>3370.6219999999998</v>
      </c>
      <c r="C22" s="391">
        <v>3808.442</v>
      </c>
      <c r="D22" s="391">
        <v>0</v>
      </c>
      <c r="E22" s="391">
        <v>7721.1329999999998</v>
      </c>
      <c r="F22" s="391">
        <v>338.29399999999998</v>
      </c>
      <c r="G22" s="391">
        <v>1032.9169999999999</v>
      </c>
      <c r="H22" s="391">
        <v>299.166</v>
      </c>
      <c r="I22" s="391">
        <v>16570.574000000001</v>
      </c>
    </row>
    <row r="23" spans="1:9" s="4" customFormat="1" ht="18.75" customHeight="1" x14ac:dyDescent="0.25">
      <c r="A23" s="396" t="s">
        <v>43</v>
      </c>
      <c r="B23" s="397">
        <v>109583.359</v>
      </c>
      <c r="C23" s="397">
        <v>62013.228999999999</v>
      </c>
      <c r="D23" s="397">
        <v>15841.367</v>
      </c>
      <c r="E23" s="397">
        <v>135317.10399999999</v>
      </c>
      <c r="F23" s="397">
        <v>7039.84</v>
      </c>
      <c r="G23" s="397">
        <v>10749.421</v>
      </c>
      <c r="H23" s="397">
        <v>7009.49</v>
      </c>
      <c r="I23" s="391">
        <v>347553.81</v>
      </c>
    </row>
    <row r="24" spans="1:9" s="4" customFormat="1" ht="18.75" customHeight="1" thickBot="1" x14ac:dyDescent="0.3">
      <c r="A24" s="42" t="s">
        <v>0</v>
      </c>
      <c r="B24" s="386">
        <v>522892.67599999998</v>
      </c>
      <c r="C24" s="386">
        <v>305159.01199999999</v>
      </c>
      <c r="D24" s="386">
        <v>39054.169000000002</v>
      </c>
      <c r="E24" s="386">
        <v>690250.52099999995</v>
      </c>
      <c r="F24" s="386">
        <v>24585.319</v>
      </c>
      <c r="G24" s="386">
        <v>46767.076000000008</v>
      </c>
      <c r="H24" s="386">
        <v>29761.514999999999</v>
      </c>
      <c r="I24" s="386">
        <v>1658470.2880000002</v>
      </c>
    </row>
    <row r="25" spans="1:9" ht="13.5" customHeight="1" thickTop="1" x14ac:dyDescent="0.2">
      <c r="A25" s="566" t="s">
        <v>217</v>
      </c>
      <c r="B25" s="458"/>
      <c r="C25" s="458"/>
      <c r="D25" s="458"/>
      <c r="E25" s="458"/>
      <c r="F25" s="458"/>
      <c r="G25" s="458"/>
      <c r="H25" s="95"/>
      <c r="I25" s="95"/>
    </row>
    <row r="26" spans="1:9" x14ac:dyDescent="0.2">
      <c r="A26" s="24" t="s">
        <v>341</v>
      </c>
    </row>
    <row r="27" spans="1:9" ht="24.75" customHeight="1" x14ac:dyDescent="0.2">
      <c r="A27" s="539" t="s">
        <v>324</v>
      </c>
      <c r="B27" s="420"/>
      <c r="C27" s="420"/>
      <c r="D27" s="420"/>
      <c r="E27" s="420"/>
      <c r="F27" s="420"/>
      <c r="G27" s="420"/>
      <c r="H27" s="573"/>
      <c r="I27" s="573"/>
    </row>
  </sheetData>
  <mergeCells count="5">
    <mergeCell ref="A27:I27"/>
    <mergeCell ref="A2:I2"/>
    <mergeCell ref="A4:I4"/>
    <mergeCell ref="A5:I5"/>
    <mergeCell ref="A25:G25"/>
  </mergeCells>
  <pageMargins left="0.7" right="0.7" top="0.75" bottom="0.75" header="0.3" footer="0.3"/>
  <pageSetup paperSize="281" scale="93" orientation="landscape" r:id="rId1"/>
  <headerFooter>
    <oddFooter xml:space="preserve">&amp;C21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3300"/>
    <pageSetUpPr fitToPage="1"/>
  </sheetPr>
  <dimension ref="A1:F32"/>
  <sheetViews>
    <sheetView showGridLines="0" zoomScale="70" zoomScaleNormal="70" workbookViewId="0"/>
  </sheetViews>
  <sheetFormatPr baseColWidth="10" defaultRowHeight="12.75" x14ac:dyDescent="0.2"/>
  <cols>
    <col min="1" max="1" width="42.42578125" style="2" customWidth="1"/>
    <col min="2" max="2" width="14.7109375" style="2" customWidth="1"/>
    <col min="3" max="3" width="16.28515625" style="2" customWidth="1"/>
    <col min="4" max="4" width="13.28515625" style="2" customWidth="1"/>
    <col min="5" max="5" width="14.5703125" style="2" customWidth="1"/>
    <col min="6" max="6" width="19.42578125" style="2" customWidth="1"/>
    <col min="7" max="16384" width="11.42578125" style="2"/>
  </cols>
  <sheetData>
    <row r="1" spans="1:6" ht="15.75" x14ac:dyDescent="0.25">
      <c r="A1" s="49" t="str">
        <f>'Cuadro 1'!A3</f>
        <v>MARZO</v>
      </c>
    </row>
    <row r="2" spans="1:6" ht="18" customHeight="1" x14ac:dyDescent="0.25">
      <c r="A2" s="497" t="s">
        <v>63</v>
      </c>
      <c r="B2" s="423"/>
      <c r="C2" s="423"/>
      <c r="D2" s="423"/>
      <c r="E2" s="423"/>
      <c r="F2" s="423"/>
    </row>
    <row r="3" spans="1:6" ht="12.75" customHeight="1" x14ac:dyDescent="0.2">
      <c r="A3" s="4" t="s">
        <v>20</v>
      </c>
    </row>
    <row r="4" spans="1:6" ht="33" customHeight="1" x14ac:dyDescent="0.25">
      <c r="A4" s="497" t="s">
        <v>182</v>
      </c>
      <c r="B4" s="423"/>
      <c r="C4" s="423"/>
      <c r="D4" s="423"/>
      <c r="E4" s="423"/>
      <c r="F4" s="423"/>
    </row>
    <row r="5" spans="1:6" ht="13.5" customHeight="1" thickBot="1" x14ac:dyDescent="0.25"/>
    <row r="6" spans="1:6" s="132" customFormat="1" ht="16.5" customHeight="1" thickTop="1" x14ac:dyDescent="0.2">
      <c r="A6" s="576" t="s">
        <v>26</v>
      </c>
      <c r="B6" s="578" t="s">
        <v>105</v>
      </c>
      <c r="C6" s="578" t="s">
        <v>124</v>
      </c>
      <c r="D6" s="578" t="s">
        <v>148</v>
      </c>
      <c r="E6" s="578" t="s">
        <v>9</v>
      </c>
      <c r="F6" s="509" t="s">
        <v>165</v>
      </c>
    </row>
    <row r="7" spans="1:6" s="132" customFormat="1" ht="16.5" customHeight="1" x14ac:dyDescent="0.2">
      <c r="A7" s="577"/>
      <c r="B7" s="447"/>
      <c r="C7" s="447"/>
      <c r="D7" s="447"/>
      <c r="E7" s="447"/>
      <c r="F7" s="579"/>
    </row>
    <row r="8" spans="1:6" s="132" customFormat="1" ht="24" customHeight="1" x14ac:dyDescent="0.2">
      <c r="A8" s="145" t="s">
        <v>265</v>
      </c>
      <c r="B8" s="80"/>
      <c r="C8" s="80"/>
      <c r="D8" s="80"/>
      <c r="E8" s="255"/>
      <c r="F8" s="256"/>
    </row>
    <row r="9" spans="1:6" s="132" customFormat="1" ht="30" customHeight="1" x14ac:dyDescent="0.2">
      <c r="A9" s="143" t="s">
        <v>267</v>
      </c>
      <c r="B9" s="81"/>
      <c r="C9" s="81"/>
      <c r="D9" s="82"/>
      <c r="E9" s="255"/>
      <c r="F9" s="207"/>
    </row>
    <row r="10" spans="1:6" s="132" customFormat="1" ht="21.95" customHeight="1" x14ac:dyDescent="0.25">
      <c r="A10" s="121" t="s">
        <v>5</v>
      </c>
      <c r="B10" s="20">
        <v>4</v>
      </c>
      <c r="C10" s="20">
        <v>0</v>
      </c>
      <c r="D10" s="11">
        <v>4</v>
      </c>
      <c r="E10" s="20">
        <v>0</v>
      </c>
      <c r="F10" s="21">
        <v>4</v>
      </c>
    </row>
    <row r="11" spans="1:6" s="132" customFormat="1" ht="21.95" customHeight="1" x14ac:dyDescent="0.25">
      <c r="A11" s="121" t="s">
        <v>13</v>
      </c>
      <c r="B11" s="20">
        <v>3</v>
      </c>
      <c r="C11" s="20">
        <v>0</v>
      </c>
      <c r="D11" s="11">
        <v>3</v>
      </c>
      <c r="E11" s="20">
        <v>0</v>
      </c>
      <c r="F11" s="21">
        <v>3</v>
      </c>
    </row>
    <row r="12" spans="1:6" s="132" customFormat="1" ht="21.95" customHeight="1" x14ac:dyDescent="0.25">
      <c r="A12" s="121" t="s">
        <v>7</v>
      </c>
      <c r="B12" s="20">
        <v>0</v>
      </c>
      <c r="C12" s="20">
        <v>0</v>
      </c>
      <c r="D12" s="11">
        <v>0</v>
      </c>
      <c r="E12" s="20">
        <v>0</v>
      </c>
      <c r="F12" s="21">
        <v>0</v>
      </c>
    </row>
    <row r="13" spans="1:6" s="132" customFormat="1" ht="21.95" customHeight="1" x14ac:dyDescent="0.25">
      <c r="A13" s="121" t="s">
        <v>10</v>
      </c>
      <c r="B13" s="20">
        <v>2</v>
      </c>
      <c r="C13" s="20">
        <v>1</v>
      </c>
      <c r="D13" s="11">
        <v>3</v>
      </c>
      <c r="E13" s="20">
        <v>1</v>
      </c>
      <c r="F13" s="21">
        <v>4</v>
      </c>
    </row>
    <row r="14" spans="1:6" s="132" customFormat="1" ht="21.95" customHeight="1" x14ac:dyDescent="0.25">
      <c r="A14" s="121" t="s">
        <v>166</v>
      </c>
      <c r="B14" s="20">
        <v>1</v>
      </c>
      <c r="C14" s="20">
        <v>1</v>
      </c>
      <c r="D14" s="11">
        <v>2</v>
      </c>
      <c r="E14" s="20">
        <v>0</v>
      </c>
      <c r="F14" s="21">
        <v>2</v>
      </c>
    </row>
    <row r="15" spans="1:6" s="132" customFormat="1" ht="21.95" customHeight="1" x14ac:dyDescent="0.25">
      <c r="A15" s="121" t="s">
        <v>11</v>
      </c>
      <c r="B15" s="20">
        <v>3</v>
      </c>
      <c r="C15" s="20">
        <v>2</v>
      </c>
      <c r="D15" s="11">
        <v>5</v>
      </c>
      <c r="E15" s="20">
        <v>0</v>
      </c>
      <c r="F15" s="21">
        <v>5</v>
      </c>
    </row>
    <row r="16" spans="1:6" s="132" customFormat="1" ht="30" customHeight="1" x14ac:dyDescent="0.25">
      <c r="A16" s="143" t="s">
        <v>268</v>
      </c>
      <c r="B16" s="21"/>
      <c r="C16" s="20"/>
      <c r="D16" s="11"/>
      <c r="E16" s="20"/>
      <c r="F16" s="21"/>
    </row>
    <row r="17" spans="1:6" s="132" customFormat="1" ht="21.95" customHeight="1" x14ac:dyDescent="0.25">
      <c r="A17" s="121" t="s">
        <v>5</v>
      </c>
      <c r="B17" s="21">
        <v>0</v>
      </c>
      <c r="C17" s="20">
        <v>0</v>
      </c>
      <c r="D17" s="11">
        <v>0</v>
      </c>
      <c r="E17" s="20">
        <v>0</v>
      </c>
      <c r="F17" s="21">
        <v>0</v>
      </c>
    </row>
    <row r="18" spans="1:6" s="132" customFormat="1" ht="21.95" customHeight="1" x14ac:dyDescent="0.25">
      <c r="A18" s="121" t="s">
        <v>13</v>
      </c>
      <c r="B18" s="21">
        <v>0</v>
      </c>
      <c r="C18" s="20">
        <v>0</v>
      </c>
      <c r="D18" s="11">
        <v>0</v>
      </c>
      <c r="E18" s="20">
        <v>0</v>
      </c>
      <c r="F18" s="21">
        <v>0</v>
      </c>
    </row>
    <row r="19" spans="1:6" s="132" customFormat="1" ht="21.95" customHeight="1" x14ac:dyDescent="0.25">
      <c r="A19" s="121" t="s">
        <v>7</v>
      </c>
      <c r="B19" s="21">
        <v>0</v>
      </c>
      <c r="C19" s="20">
        <v>0</v>
      </c>
      <c r="D19" s="11">
        <v>0</v>
      </c>
      <c r="E19" s="20">
        <v>0</v>
      </c>
      <c r="F19" s="21">
        <v>0</v>
      </c>
    </row>
    <row r="20" spans="1:6" s="132" customFormat="1" ht="21.95" customHeight="1" x14ac:dyDescent="0.25">
      <c r="A20" s="121" t="s">
        <v>10</v>
      </c>
      <c r="B20" s="21">
        <v>0</v>
      </c>
      <c r="C20" s="20">
        <v>0</v>
      </c>
      <c r="D20" s="11">
        <v>0</v>
      </c>
      <c r="E20" s="20">
        <v>0</v>
      </c>
      <c r="F20" s="21">
        <v>0</v>
      </c>
    </row>
    <row r="21" spans="1:6" s="132" customFormat="1" ht="21.95" customHeight="1" x14ac:dyDescent="0.25">
      <c r="A21" s="121" t="s">
        <v>166</v>
      </c>
      <c r="B21" s="21">
        <v>0</v>
      </c>
      <c r="C21" s="20">
        <v>0</v>
      </c>
      <c r="D21" s="11">
        <v>0</v>
      </c>
      <c r="E21" s="20">
        <v>0</v>
      </c>
      <c r="F21" s="21">
        <v>0</v>
      </c>
    </row>
    <row r="22" spans="1:6" s="132" customFormat="1" ht="21.95" customHeight="1" x14ac:dyDescent="0.25">
      <c r="A22" s="121" t="s">
        <v>11</v>
      </c>
      <c r="B22" s="21">
        <v>0</v>
      </c>
      <c r="C22" s="20">
        <v>0</v>
      </c>
      <c r="D22" s="11">
        <v>0</v>
      </c>
      <c r="E22" s="20">
        <v>0</v>
      </c>
      <c r="F22" s="21">
        <v>0</v>
      </c>
    </row>
    <row r="23" spans="1:6" s="132" customFormat="1" ht="24" customHeight="1" x14ac:dyDescent="0.25">
      <c r="A23" s="146" t="s">
        <v>266</v>
      </c>
      <c r="B23" s="21"/>
      <c r="C23" s="20"/>
      <c r="D23" s="11"/>
      <c r="E23" s="20"/>
      <c r="F23" s="21"/>
    </row>
    <row r="24" spans="1:6" s="132" customFormat="1" ht="21.95" customHeight="1" x14ac:dyDescent="0.25">
      <c r="A24" s="121" t="s">
        <v>5</v>
      </c>
      <c r="B24" s="21">
        <v>0</v>
      </c>
      <c r="C24" s="20">
        <v>0</v>
      </c>
      <c r="D24" s="11">
        <v>0</v>
      </c>
      <c r="E24" s="20">
        <v>1</v>
      </c>
      <c r="F24" s="21">
        <v>1</v>
      </c>
    </row>
    <row r="25" spans="1:6" s="132" customFormat="1" ht="21.95" customHeight="1" x14ac:dyDescent="0.25">
      <c r="A25" s="121" t="s">
        <v>13</v>
      </c>
      <c r="B25" s="21">
        <v>0</v>
      </c>
      <c r="C25" s="20">
        <v>0</v>
      </c>
      <c r="D25" s="11">
        <v>0</v>
      </c>
      <c r="E25" s="20">
        <v>0</v>
      </c>
      <c r="F25" s="21">
        <v>0</v>
      </c>
    </row>
    <row r="26" spans="1:6" s="132" customFormat="1" ht="21.95" customHeight="1" x14ac:dyDescent="0.25">
      <c r="A26" s="121" t="s">
        <v>7</v>
      </c>
      <c r="B26" s="21">
        <v>0</v>
      </c>
      <c r="C26" s="20">
        <v>0</v>
      </c>
      <c r="D26" s="11">
        <v>0</v>
      </c>
      <c r="E26" s="20">
        <v>0</v>
      </c>
      <c r="F26" s="21">
        <v>0</v>
      </c>
    </row>
    <row r="27" spans="1:6" s="132" customFormat="1" ht="21.95" customHeight="1" x14ac:dyDescent="0.25">
      <c r="A27" s="121" t="s">
        <v>10</v>
      </c>
      <c r="B27" s="21">
        <v>0</v>
      </c>
      <c r="C27" s="20">
        <v>0</v>
      </c>
      <c r="D27" s="11">
        <v>0</v>
      </c>
      <c r="E27" s="20">
        <v>0</v>
      </c>
      <c r="F27" s="21">
        <v>0</v>
      </c>
    </row>
    <row r="28" spans="1:6" s="132" customFormat="1" ht="21.95" customHeight="1" x14ac:dyDescent="0.25">
      <c r="A28" s="121" t="s">
        <v>166</v>
      </c>
      <c r="B28" s="21">
        <v>0</v>
      </c>
      <c r="C28" s="20">
        <v>0</v>
      </c>
      <c r="D28" s="11">
        <v>0</v>
      </c>
      <c r="E28" s="20">
        <v>0</v>
      </c>
      <c r="F28" s="21">
        <v>0</v>
      </c>
    </row>
    <row r="29" spans="1:6" s="132" customFormat="1" ht="21.95" customHeight="1" x14ac:dyDescent="0.25">
      <c r="A29" s="121" t="s">
        <v>11</v>
      </c>
      <c r="B29" s="21">
        <v>0</v>
      </c>
      <c r="C29" s="20">
        <v>0</v>
      </c>
      <c r="D29" s="11">
        <v>0</v>
      </c>
      <c r="E29" s="20">
        <v>0</v>
      </c>
      <c r="F29" s="21">
        <v>0</v>
      </c>
    </row>
    <row r="30" spans="1:6" s="132" customFormat="1" ht="21.75" customHeight="1" thickBot="1" x14ac:dyDescent="0.25">
      <c r="A30" s="144" t="s">
        <v>0</v>
      </c>
      <c r="B30" s="130">
        <v>13</v>
      </c>
      <c r="C30" s="131">
        <v>4</v>
      </c>
      <c r="D30" s="130">
        <v>17</v>
      </c>
      <c r="E30" s="131">
        <v>2</v>
      </c>
      <c r="F30" s="130">
        <v>19</v>
      </c>
    </row>
    <row r="31" spans="1:6" ht="27" customHeight="1" thickTop="1" x14ac:dyDescent="0.2">
      <c r="A31" s="566" t="s">
        <v>207</v>
      </c>
      <c r="B31" s="458"/>
      <c r="C31" s="458"/>
      <c r="D31" s="458"/>
      <c r="E31" s="458"/>
      <c r="F31" s="458"/>
    </row>
    <row r="32" spans="1:6" ht="24" customHeight="1" x14ac:dyDescent="0.2">
      <c r="A32" s="575" t="s">
        <v>208</v>
      </c>
      <c r="B32" s="420"/>
      <c r="C32" s="420"/>
      <c r="D32" s="420"/>
      <c r="E32" s="420"/>
      <c r="F32" s="420"/>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7" right="0.7" top="0.75" bottom="0.75" header="0.3" footer="0.3"/>
  <pageSetup paperSize="281" scale="76" orientation="portrait" horizontalDpi="300" verticalDpi="300" r:id="rId1"/>
  <headerFooter alignWithMargins="0">
    <oddFooter>&amp;C22</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3300"/>
    <pageSetUpPr fitToPage="1"/>
  </sheetPr>
  <dimension ref="A1:F46"/>
  <sheetViews>
    <sheetView showGridLines="0" zoomScale="85" zoomScaleNormal="85" workbookViewId="0"/>
  </sheetViews>
  <sheetFormatPr baseColWidth="10" defaultRowHeight="12.75" x14ac:dyDescent="0.2"/>
  <cols>
    <col min="1" max="1" width="43.28515625" style="2" customWidth="1"/>
    <col min="2" max="2" width="14.7109375" style="2" customWidth="1"/>
    <col min="3" max="3" width="17" style="2" customWidth="1"/>
    <col min="4" max="4" width="13.28515625" style="2" customWidth="1"/>
    <col min="5" max="5" width="14.5703125" style="2" customWidth="1"/>
    <col min="6" max="6" width="20" style="2" customWidth="1"/>
    <col min="7" max="16384" width="11.42578125" style="2"/>
  </cols>
  <sheetData>
    <row r="1" spans="1:6" ht="15.75" x14ac:dyDescent="0.25">
      <c r="A1" s="49" t="str">
        <f>'Cuadro 1'!A3</f>
        <v>MARZO</v>
      </c>
    </row>
    <row r="2" spans="1:6" ht="13.5" x14ac:dyDescent="0.25">
      <c r="A2" s="497" t="s">
        <v>317</v>
      </c>
      <c r="B2" s="423"/>
      <c r="C2" s="423"/>
      <c r="D2" s="423"/>
      <c r="E2" s="423"/>
      <c r="F2" s="423"/>
    </row>
    <row r="3" spans="1:6" x14ac:dyDescent="0.2">
      <c r="A3" s="4" t="s">
        <v>20</v>
      </c>
    </row>
    <row r="4" spans="1:6" ht="36" customHeight="1" x14ac:dyDescent="0.25">
      <c r="A4" s="497" t="s">
        <v>168</v>
      </c>
      <c r="B4" s="423"/>
      <c r="C4" s="423"/>
      <c r="D4" s="423"/>
      <c r="E4" s="423"/>
      <c r="F4" s="423"/>
    </row>
    <row r="5" spans="1:6" x14ac:dyDescent="0.2">
      <c r="A5" s="582" t="s">
        <v>167</v>
      </c>
      <c r="B5" s="423"/>
      <c r="C5" s="423"/>
      <c r="D5" s="423"/>
      <c r="E5" s="423"/>
      <c r="F5" s="423"/>
    </row>
    <row r="6" spans="1:6" ht="13.5" thickBot="1" x14ac:dyDescent="0.25"/>
    <row r="7" spans="1:6" s="4" customFormat="1" ht="16.5" customHeight="1" thickTop="1" x14ac:dyDescent="0.2">
      <c r="A7" s="576" t="s">
        <v>26</v>
      </c>
      <c r="B7" s="509" t="s">
        <v>105</v>
      </c>
      <c r="C7" s="509" t="s">
        <v>169</v>
      </c>
      <c r="D7" s="578" t="s">
        <v>148</v>
      </c>
      <c r="E7" s="32" t="s">
        <v>21</v>
      </c>
      <c r="F7" s="509" t="s">
        <v>165</v>
      </c>
    </row>
    <row r="8" spans="1:6" s="4" customFormat="1" ht="16.5" customHeight="1" x14ac:dyDescent="0.2">
      <c r="A8" s="583"/>
      <c r="B8" s="579"/>
      <c r="C8" s="579"/>
      <c r="D8" s="447"/>
      <c r="E8" s="29" t="s">
        <v>23</v>
      </c>
      <c r="F8" s="579"/>
    </row>
    <row r="9" spans="1:6" s="4" customFormat="1" ht="24" customHeight="1" x14ac:dyDescent="0.25">
      <c r="A9" s="97" t="s">
        <v>265</v>
      </c>
      <c r="B9" s="80"/>
      <c r="C9" s="80"/>
      <c r="D9" s="80"/>
      <c r="E9" s="255"/>
      <c r="F9" s="256"/>
    </row>
    <row r="10" spans="1:6" s="4" customFormat="1" ht="30" customHeight="1" x14ac:dyDescent="0.2">
      <c r="A10" s="51" t="s">
        <v>267</v>
      </c>
      <c r="B10" s="81"/>
      <c r="C10" s="81"/>
      <c r="D10" s="82"/>
      <c r="E10" s="255"/>
      <c r="F10" s="207"/>
    </row>
    <row r="11" spans="1:6" s="4" customFormat="1" ht="15.75" x14ac:dyDescent="0.25">
      <c r="A11" s="38" t="s">
        <v>5</v>
      </c>
      <c r="B11" s="20">
        <v>811.51199999999994</v>
      </c>
      <c r="C11" s="20">
        <v>0</v>
      </c>
      <c r="D11" s="11">
        <v>811.51199999999994</v>
      </c>
      <c r="E11" s="20">
        <v>0</v>
      </c>
      <c r="F11" s="21">
        <v>811.51199999999994</v>
      </c>
    </row>
    <row r="12" spans="1:6" s="4" customFormat="1" ht="15.75" x14ac:dyDescent="0.25">
      <c r="A12" s="38" t="s">
        <v>13</v>
      </c>
      <c r="B12" s="20">
        <v>908.19100000000003</v>
      </c>
      <c r="C12" s="20">
        <v>0</v>
      </c>
      <c r="D12" s="11">
        <v>908.19100000000003</v>
      </c>
      <c r="E12" s="20">
        <v>0</v>
      </c>
      <c r="F12" s="21">
        <v>908.19100000000003</v>
      </c>
    </row>
    <row r="13" spans="1:6" s="4" customFormat="1" ht="15.75" x14ac:dyDescent="0.25">
      <c r="A13" s="38" t="s">
        <v>7</v>
      </c>
      <c r="B13" s="20">
        <v>0</v>
      </c>
      <c r="C13" s="20">
        <v>0</v>
      </c>
      <c r="D13" s="11">
        <v>0</v>
      </c>
      <c r="E13" s="20">
        <v>0</v>
      </c>
      <c r="F13" s="21">
        <v>0</v>
      </c>
    </row>
    <row r="14" spans="1:6" s="4" customFormat="1" ht="15.75" x14ac:dyDescent="0.25">
      <c r="A14" s="38" t="s">
        <v>10</v>
      </c>
      <c r="B14" s="20">
        <v>288.87</v>
      </c>
      <c r="C14" s="20">
        <v>121.01300000000001</v>
      </c>
      <c r="D14" s="11">
        <v>409.88300000000004</v>
      </c>
      <c r="E14" s="20">
        <v>126.145</v>
      </c>
      <c r="F14" s="21">
        <v>536.02800000000002</v>
      </c>
    </row>
    <row r="15" spans="1:6" s="4" customFormat="1" ht="15.75" x14ac:dyDescent="0.25">
      <c r="A15" s="38" t="s">
        <v>166</v>
      </c>
      <c r="B15" s="20">
        <v>116.685</v>
      </c>
      <c r="C15" s="20">
        <v>127.18</v>
      </c>
      <c r="D15" s="11">
        <v>243.86500000000001</v>
      </c>
      <c r="E15" s="20">
        <v>0</v>
      </c>
      <c r="F15" s="21">
        <v>243.86500000000001</v>
      </c>
    </row>
    <row r="16" spans="1:6" s="4" customFormat="1" ht="15.75" x14ac:dyDescent="0.25">
      <c r="A16" s="38" t="s">
        <v>11</v>
      </c>
      <c r="B16" s="20">
        <v>190.86500000000001</v>
      </c>
      <c r="C16" s="20">
        <v>150.404</v>
      </c>
      <c r="D16" s="11">
        <v>341.26900000000001</v>
      </c>
      <c r="E16" s="20">
        <v>0</v>
      </c>
      <c r="F16" s="21">
        <v>341.26900000000001</v>
      </c>
    </row>
    <row r="17" spans="1:6" s="4" customFormat="1" ht="30" customHeight="1" x14ac:dyDescent="0.25">
      <c r="A17" s="51" t="s">
        <v>268</v>
      </c>
      <c r="B17" s="21"/>
      <c r="C17" s="20"/>
      <c r="D17" s="11"/>
      <c r="E17" s="20"/>
      <c r="F17" s="21"/>
    </row>
    <row r="18" spans="1:6" s="4" customFormat="1" ht="15.75" x14ac:dyDescent="0.25">
      <c r="A18" s="38" t="s">
        <v>5</v>
      </c>
      <c r="B18" s="21">
        <v>0</v>
      </c>
      <c r="C18" s="20">
        <v>0</v>
      </c>
      <c r="D18" s="11">
        <v>0</v>
      </c>
      <c r="E18" s="20">
        <v>0</v>
      </c>
      <c r="F18" s="21">
        <v>0</v>
      </c>
    </row>
    <row r="19" spans="1:6" s="4" customFormat="1" ht="15.75" x14ac:dyDescent="0.25">
      <c r="A19" s="38" t="s">
        <v>13</v>
      </c>
      <c r="B19" s="21">
        <v>0</v>
      </c>
      <c r="C19" s="20">
        <v>0</v>
      </c>
      <c r="D19" s="11">
        <v>0</v>
      </c>
      <c r="E19" s="20">
        <v>0</v>
      </c>
      <c r="F19" s="21">
        <v>0</v>
      </c>
    </row>
    <row r="20" spans="1:6" s="4" customFormat="1" ht="15.75" x14ac:dyDescent="0.25">
      <c r="A20" s="38" t="s">
        <v>7</v>
      </c>
      <c r="B20" s="21">
        <v>0</v>
      </c>
      <c r="C20" s="20">
        <v>0</v>
      </c>
      <c r="D20" s="11">
        <v>0</v>
      </c>
      <c r="E20" s="20">
        <v>0</v>
      </c>
      <c r="F20" s="21">
        <v>0</v>
      </c>
    </row>
    <row r="21" spans="1:6" s="4" customFormat="1" ht="15.75" x14ac:dyDescent="0.25">
      <c r="A21" s="38" t="s">
        <v>10</v>
      </c>
      <c r="B21" s="21">
        <v>0</v>
      </c>
      <c r="C21" s="20">
        <v>0</v>
      </c>
      <c r="D21" s="11">
        <v>0</v>
      </c>
      <c r="E21" s="20">
        <v>0</v>
      </c>
      <c r="F21" s="21">
        <v>0</v>
      </c>
    </row>
    <row r="22" spans="1:6" s="4" customFormat="1" ht="15.75" x14ac:dyDescent="0.25">
      <c r="A22" s="38" t="s">
        <v>166</v>
      </c>
      <c r="B22" s="21">
        <v>0</v>
      </c>
      <c r="C22" s="20">
        <v>0</v>
      </c>
      <c r="D22" s="11">
        <v>0</v>
      </c>
      <c r="E22" s="20">
        <v>0</v>
      </c>
      <c r="F22" s="21">
        <v>0</v>
      </c>
    </row>
    <row r="23" spans="1:6" s="4" customFormat="1" ht="15.75" x14ac:dyDescent="0.25">
      <c r="A23" s="38" t="s">
        <v>11</v>
      </c>
      <c r="B23" s="21">
        <v>0</v>
      </c>
      <c r="C23" s="20">
        <v>0</v>
      </c>
      <c r="D23" s="11">
        <v>0</v>
      </c>
      <c r="E23" s="20">
        <v>0</v>
      </c>
      <c r="F23" s="21">
        <v>0</v>
      </c>
    </row>
    <row r="24" spans="1:6" s="4" customFormat="1" ht="36.75" customHeight="1" x14ac:dyDescent="0.25">
      <c r="A24" s="98" t="s">
        <v>269</v>
      </c>
      <c r="B24" s="21"/>
      <c r="C24" s="20"/>
      <c r="D24" s="11"/>
      <c r="E24" s="20"/>
      <c r="F24" s="21"/>
    </row>
    <row r="25" spans="1:6" s="4" customFormat="1" ht="15.75" x14ac:dyDescent="0.25">
      <c r="A25" s="38" t="s">
        <v>5</v>
      </c>
      <c r="B25" s="21">
        <v>0</v>
      </c>
      <c r="C25" s="20">
        <v>0</v>
      </c>
      <c r="D25" s="11">
        <v>0</v>
      </c>
      <c r="E25" s="20">
        <v>156.14599999999999</v>
      </c>
      <c r="F25" s="21">
        <v>156.14599999999999</v>
      </c>
    </row>
    <row r="26" spans="1:6" s="4" customFormat="1" ht="15.75" x14ac:dyDescent="0.25">
      <c r="A26" s="38" t="s">
        <v>13</v>
      </c>
      <c r="B26" s="21">
        <v>0</v>
      </c>
      <c r="C26" s="20">
        <v>0</v>
      </c>
      <c r="D26" s="11">
        <v>0</v>
      </c>
      <c r="E26" s="20">
        <v>0</v>
      </c>
      <c r="F26" s="21">
        <v>0</v>
      </c>
    </row>
    <row r="27" spans="1:6" s="4" customFormat="1" ht="15.75" x14ac:dyDescent="0.25">
      <c r="A27" s="38" t="s">
        <v>7</v>
      </c>
      <c r="B27" s="21">
        <v>0</v>
      </c>
      <c r="C27" s="20">
        <v>0</v>
      </c>
      <c r="D27" s="11">
        <v>0</v>
      </c>
      <c r="E27" s="20">
        <v>0</v>
      </c>
      <c r="F27" s="21">
        <v>0</v>
      </c>
    </row>
    <row r="28" spans="1:6" s="4" customFormat="1" ht="15.75" x14ac:dyDescent="0.25">
      <c r="A28" s="38" t="s">
        <v>10</v>
      </c>
      <c r="B28" s="21">
        <v>0</v>
      </c>
      <c r="C28" s="20">
        <v>0</v>
      </c>
      <c r="D28" s="11">
        <v>0</v>
      </c>
      <c r="E28" s="20">
        <v>0</v>
      </c>
      <c r="F28" s="21">
        <v>0</v>
      </c>
    </row>
    <row r="29" spans="1:6" s="4" customFormat="1" ht="15.75" x14ac:dyDescent="0.25">
      <c r="A29" s="38" t="s">
        <v>166</v>
      </c>
      <c r="B29" s="21">
        <v>0</v>
      </c>
      <c r="C29" s="20">
        <v>0</v>
      </c>
      <c r="D29" s="11">
        <v>0</v>
      </c>
      <c r="E29" s="20">
        <v>0</v>
      </c>
      <c r="F29" s="21">
        <v>0</v>
      </c>
    </row>
    <row r="30" spans="1:6" s="4" customFormat="1" ht="15.75" x14ac:dyDescent="0.25">
      <c r="A30" s="38" t="s">
        <v>11</v>
      </c>
      <c r="B30" s="21">
        <v>0</v>
      </c>
      <c r="C30" s="20">
        <v>0</v>
      </c>
      <c r="D30" s="11">
        <v>0</v>
      </c>
      <c r="E30" s="20">
        <v>0</v>
      </c>
      <c r="F30" s="21">
        <v>0</v>
      </c>
    </row>
    <row r="31" spans="1:6" s="4" customFormat="1" ht="16.5" thickBot="1" x14ac:dyDescent="0.3">
      <c r="A31" s="106" t="s">
        <v>0</v>
      </c>
      <c r="B31" s="70">
        <v>2316.1229999999996</v>
      </c>
      <c r="C31" s="70">
        <v>398.59699999999998</v>
      </c>
      <c r="D31" s="70">
        <v>2714.7200000000003</v>
      </c>
      <c r="E31" s="70">
        <v>282.291</v>
      </c>
      <c r="F31" s="70">
        <v>2997.011</v>
      </c>
    </row>
    <row r="32" spans="1:6" ht="13.5" thickTop="1" x14ac:dyDescent="0.2">
      <c r="A32" s="580" t="s">
        <v>218</v>
      </c>
      <c r="B32" s="581"/>
      <c r="C32" s="581"/>
      <c r="D32" s="581"/>
      <c r="E32" s="581"/>
      <c r="F32" s="581"/>
    </row>
    <row r="33" spans="1:6" ht="24.75" customHeight="1" x14ac:dyDescent="0.2">
      <c r="A33" s="575" t="s">
        <v>209</v>
      </c>
      <c r="B33" s="452"/>
      <c r="C33" s="452"/>
      <c r="D33" s="452"/>
      <c r="E33" s="452"/>
      <c r="F33" s="452"/>
    </row>
    <row r="34" spans="1:6" ht="22.5" customHeight="1" x14ac:dyDescent="0.2">
      <c r="A34" s="575" t="s">
        <v>342</v>
      </c>
      <c r="B34" s="420"/>
      <c r="C34" s="420"/>
      <c r="D34" s="420"/>
      <c r="E34" s="420"/>
      <c r="F34" s="420"/>
    </row>
    <row r="35" spans="1:6" ht="24.75" customHeight="1" x14ac:dyDescent="0.2">
      <c r="A35" s="575"/>
      <c r="B35" s="420"/>
      <c r="C35" s="420"/>
      <c r="D35" s="420"/>
      <c r="E35" s="420"/>
      <c r="F35" s="420"/>
    </row>
    <row r="37" spans="1:6" s="107" customFormat="1" ht="87.75" customHeight="1" x14ac:dyDescent="0.25">
      <c r="A37" s="49" t="s">
        <v>378</v>
      </c>
    </row>
    <row r="38" spans="1:6" s="107" customFormat="1" ht="15.75" x14ac:dyDescent="0.25">
      <c r="A38" s="497" t="s">
        <v>368</v>
      </c>
      <c r="B38" s="480"/>
      <c r="C38" s="480"/>
    </row>
    <row r="39" spans="1:6" s="107" customFormat="1" ht="15.75" x14ac:dyDescent="0.25"/>
    <row r="40" spans="1:6" s="107" customFormat="1" ht="45" customHeight="1" x14ac:dyDescent="0.25">
      <c r="A40" s="497" t="s">
        <v>369</v>
      </c>
      <c r="B40" s="480"/>
      <c r="C40" s="480"/>
    </row>
    <row r="41" spans="1:6" ht="20.25" thickBot="1" x14ac:dyDescent="0.4">
      <c r="A41" s="105"/>
      <c r="B41" s="105"/>
      <c r="C41" s="105"/>
    </row>
    <row r="42" spans="1:6" s="4" customFormat="1" ht="26.25" thickTop="1" x14ac:dyDescent="0.2">
      <c r="A42" s="141" t="s">
        <v>370</v>
      </c>
      <c r="B42" s="110" t="s">
        <v>24</v>
      </c>
      <c r="C42" s="110" t="s">
        <v>382</v>
      </c>
    </row>
    <row r="43" spans="1:6" s="4" customFormat="1" ht="15.75" x14ac:dyDescent="0.25">
      <c r="A43" s="34" t="s">
        <v>371</v>
      </c>
      <c r="B43" s="148"/>
      <c r="C43" s="149"/>
    </row>
    <row r="44" spans="1:6" s="4" customFormat="1" ht="15.75" x14ac:dyDescent="0.25">
      <c r="A44" s="51" t="s">
        <v>372</v>
      </c>
      <c r="B44" s="150"/>
      <c r="C44" s="151"/>
    </row>
    <row r="45" spans="1:6" s="4" customFormat="1" ht="16.5" thickBot="1" x14ac:dyDescent="0.3">
      <c r="A45" s="147" t="s">
        <v>373</v>
      </c>
      <c r="B45" s="152"/>
      <c r="C45" s="153"/>
    </row>
    <row r="46" spans="1:6" ht="20.25" thickTop="1" x14ac:dyDescent="0.35">
      <c r="A46" s="4" t="s">
        <v>374</v>
      </c>
      <c r="B46" s="105"/>
      <c r="C46" s="105"/>
    </row>
  </sheetData>
  <mergeCells count="14">
    <mergeCell ref="A32:F32"/>
    <mergeCell ref="A2:F2"/>
    <mergeCell ref="A4:F4"/>
    <mergeCell ref="A5:F5"/>
    <mergeCell ref="A7:A8"/>
    <mergeCell ref="B7:B8"/>
    <mergeCell ref="C7:C8"/>
    <mergeCell ref="D7:D8"/>
    <mergeCell ref="F7:F8"/>
    <mergeCell ref="A38:C38"/>
    <mergeCell ref="A40:C40"/>
    <mergeCell ref="A35:F35"/>
    <mergeCell ref="A34:F34"/>
    <mergeCell ref="A33:F33"/>
  </mergeCells>
  <pageMargins left="0.7" right="0.7" top="0.75" bottom="0.75" header="0.3" footer="0.3"/>
  <pageSetup paperSize="281" scale="75" orientation="portrait" r:id="rId1"/>
  <headerFoot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3300"/>
    <pageSetUpPr fitToPage="1"/>
  </sheetPr>
  <dimension ref="A1:X16"/>
  <sheetViews>
    <sheetView showGridLines="0" zoomScale="85" zoomScaleNormal="85" workbookViewId="0"/>
  </sheetViews>
  <sheetFormatPr baseColWidth="10" defaultRowHeight="12.75" x14ac:dyDescent="0.2"/>
  <cols>
    <col min="1" max="1" width="21.42578125" customWidth="1"/>
    <col min="2" max="2" width="13.7109375" customWidth="1"/>
    <col min="3" max="4" width="10.42578125" customWidth="1"/>
    <col min="5" max="5" width="7.140625" customWidth="1"/>
    <col min="6" max="6" width="8.7109375" customWidth="1"/>
    <col min="7" max="7" width="14.140625" customWidth="1"/>
    <col min="8" max="8" width="11.85546875" customWidth="1"/>
    <col min="9" max="9" width="10.42578125" customWidth="1"/>
    <col min="10" max="10" width="8.7109375" customWidth="1"/>
    <col min="11" max="12" width="7.140625" customWidth="1"/>
    <col min="13" max="13" width="8.7109375" customWidth="1"/>
    <col min="14" max="14" width="14.28515625" customWidth="1"/>
    <col min="15" max="15" width="11.85546875" customWidth="1"/>
    <col min="16" max="17" width="8.7109375" customWidth="1"/>
    <col min="18" max="19" width="7.140625" customWidth="1"/>
    <col min="20" max="20" width="7.85546875" customWidth="1"/>
    <col min="21" max="21" width="14.28515625" customWidth="1"/>
    <col min="22" max="22" width="11.85546875" customWidth="1"/>
    <col min="23" max="23" width="8.7109375" customWidth="1"/>
  </cols>
  <sheetData>
    <row r="1" spans="1:24" ht="15.75" x14ac:dyDescent="0.25">
      <c r="A1" s="49" t="str">
        <f>'Cuadro 1'!A3</f>
        <v>MARZO</v>
      </c>
    </row>
    <row r="2" spans="1:24" ht="13.5" x14ac:dyDescent="0.25">
      <c r="A2" s="563" t="s">
        <v>375</v>
      </c>
      <c r="B2" s="423"/>
      <c r="C2" s="423"/>
      <c r="D2" s="423"/>
      <c r="E2" s="423"/>
      <c r="F2" s="423"/>
      <c r="G2" s="423"/>
      <c r="H2" s="423"/>
      <c r="I2" s="423"/>
      <c r="J2" s="423"/>
      <c r="K2" s="423"/>
      <c r="L2" s="423"/>
      <c r="M2" s="423"/>
      <c r="N2" s="423"/>
      <c r="O2" s="423"/>
      <c r="P2" s="423"/>
      <c r="Q2" s="423"/>
      <c r="R2" s="423"/>
      <c r="S2" s="423"/>
      <c r="T2" s="423"/>
      <c r="U2" s="423"/>
      <c r="V2" s="423"/>
      <c r="W2" s="423"/>
      <c r="X2" s="423"/>
    </row>
    <row r="4" spans="1:24" ht="18" customHeight="1" x14ac:dyDescent="0.2">
      <c r="A4" s="590" t="s">
        <v>189</v>
      </c>
      <c r="B4" s="590"/>
      <c r="C4" s="590"/>
      <c r="D4" s="590"/>
      <c r="E4" s="590"/>
      <c r="F4" s="590"/>
      <c r="G4" s="590"/>
      <c r="H4" s="590"/>
      <c r="I4" s="590"/>
      <c r="J4" s="590"/>
      <c r="K4" s="590"/>
      <c r="L4" s="590"/>
      <c r="M4" s="590"/>
      <c r="N4" s="590"/>
      <c r="O4" s="590"/>
      <c r="P4" s="590"/>
      <c r="Q4" s="590"/>
      <c r="R4" s="590"/>
      <c r="S4" s="590"/>
      <c r="T4" s="590"/>
      <c r="U4" s="590"/>
      <c r="V4" s="590"/>
      <c r="W4" s="590"/>
      <c r="X4" s="590"/>
    </row>
    <row r="5" spans="1:24" ht="16.5" thickBot="1" x14ac:dyDescent="0.25">
      <c r="A5" s="53"/>
      <c r="B5" s="54"/>
      <c r="C5" s="54"/>
      <c r="D5" s="54"/>
      <c r="E5" s="54"/>
      <c r="F5" s="54"/>
      <c r="G5" s="54"/>
      <c r="H5" s="54"/>
      <c r="I5" s="54"/>
      <c r="J5" s="54"/>
      <c r="K5" s="54"/>
      <c r="L5" s="54"/>
      <c r="M5" s="54"/>
      <c r="N5" s="54"/>
      <c r="O5" s="54"/>
      <c r="P5" s="54"/>
      <c r="Q5" s="54"/>
      <c r="R5" s="54"/>
      <c r="S5" s="54"/>
      <c r="T5" s="54"/>
      <c r="U5" s="54"/>
      <c r="V5" s="54"/>
      <c r="W5" s="54"/>
      <c r="X5" s="54"/>
    </row>
    <row r="6" spans="1:24" s="154" customFormat="1" ht="15" customHeight="1" thickTop="1" x14ac:dyDescent="0.2">
      <c r="A6" s="604" t="s">
        <v>131</v>
      </c>
      <c r="B6" s="605"/>
      <c r="C6" s="593" t="s">
        <v>105</v>
      </c>
      <c r="D6" s="594"/>
      <c r="E6" s="594"/>
      <c r="F6" s="594"/>
      <c r="G6" s="595"/>
      <c r="H6" s="594"/>
      <c r="I6" s="596"/>
      <c r="J6" s="597" t="s">
        <v>134</v>
      </c>
      <c r="K6" s="594"/>
      <c r="L6" s="594"/>
      <c r="M6" s="594"/>
      <c r="N6" s="594"/>
      <c r="O6" s="594"/>
      <c r="P6" s="596"/>
      <c r="Q6" s="598" t="s">
        <v>106</v>
      </c>
      <c r="R6" s="594"/>
      <c r="S6" s="594"/>
      <c r="T6" s="594"/>
      <c r="U6" s="594"/>
      <c r="V6" s="594"/>
      <c r="W6" s="596"/>
      <c r="X6" s="601" t="s">
        <v>129</v>
      </c>
    </row>
    <row r="7" spans="1:24" s="154" customFormat="1" ht="23.25" customHeight="1" x14ac:dyDescent="0.2">
      <c r="A7" s="587"/>
      <c r="B7" s="606"/>
      <c r="C7" s="608" t="s">
        <v>18</v>
      </c>
      <c r="D7" s="609"/>
      <c r="E7" s="610"/>
      <c r="F7" s="588" t="s">
        <v>10</v>
      </c>
      <c r="G7" s="602" t="s">
        <v>166</v>
      </c>
      <c r="H7" s="588" t="s">
        <v>11</v>
      </c>
      <c r="I7" s="599" t="s">
        <v>0</v>
      </c>
      <c r="J7" s="591" t="s">
        <v>18</v>
      </c>
      <c r="K7" s="592"/>
      <c r="L7" s="592"/>
      <c r="M7" s="588" t="s">
        <v>10</v>
      </c>
      <c r="N7" s="602" t="s">
        <v>166</v>
      </c>
      <c r="O7" s="588" t="s">
        <v>11</v>
      </c>
      <c r="P7" s="599" t="s">
        <v>0</v>
      </c>
      <c r="Q7" s="591" t="s">
        <v>18</v>
      </c>
      <c r="R7" s="592"/>
      <c r="S7" s="592"/>
      <c r="T7" s="588" t="s">
        <v>10</v>
      </c>
      <c r="U7" s="602" t="s">
        <v>166</v>
      </c>
      <c r="V7" s="588" t="s">
        <v>11</v>
      </c>
      <c r="W7" s="599" t="s">
        <v>0</v>
      </c>
      <c r="X7" s="510"/>
    </row>
    <row r="8" spans="1:24" s="154" customFormat="1" ht="19.5" customHeight="1" x14ac:dyDescent="0.2">
      <c r="A8" s="577"/>
      <c r="B8" s="607"/>
      <c r="C8" s="91" t="s">
        <v>108</v>
      </c>
      <c r="D8" s="92" t="s">
        <v>107</v>
      </c>
      <c r="E8" s="91" t="s">
        <v>109</v>
      </c>
      <c r="F8" s="589"/>
      <c r="G8" s="603"/>
      <c r="H8" s="589"/>
      <c r="I8" s="600"/>
      <c r="J8" s="93" t="s">
        <v>108</v>
      </c>
      <c r="K8" s="92" t="s">
        <v>107</v>
      </c>
      <c r="L8" s="91" t="s">
        <v>109</v>
      </c>
      <c r="M8" s="589"/>
      <c r="N8" s="603"/>
      <c r="O8" s="589"/>
      <c r="P8" s="600"/>
      <c r="Q8" s="93" t="s">
        <v>108</v>
      </c>
      <c r="R8" s="92" t="s">
        <v>107</v>
      </c>
      <c r="S8" s="91" t="s">
        <v>109</v>
      </c>
      <c r="T8" s="589"/>
      <c r="U8" s="603"/>
      <c r="V8" s="589"/>
      <c r="W8" s="600"/>
      <c r="X8" s="511"/>
    </row>
    <row r="9" spans="1:24" s="154" customFormat="1" ht="15.75" x14ac:dyDescent="0.25">
      <c r="A9" s="155" t="s">
        <v>132</v>
      </c>
      <c r="B9" s="58" t="s">
        <v>24</v>
      </c>
      <c r="C9" s="257">
        <v>0</v>
      </c>
      <c r="D9" s="257">
        <v>0</v>
      </c>
      <c r="E9" s="257">
        <v>0</v>
      </c>
      <c r="F9" s="257">
        <v>0</v>
      </c>
      <c r="G9" s="257">
        <v>0</v>
      </c>
      <c r="H9" s="257">
        <v>0</v>
      </c>
      <c r="I9" s="258">
        <v>0</v>
      </c>
      <c r="J9" s="257">
        <v>0</v>
      </c>
      <c r="K9" s="257">
        <v>0</v>
      </c>
      <c r="L9" s="257">
        <v>0</v>
      </c>
      <c r="M9" s="257">
        <v>0</v>
      </c>
      <c r="N9" s="257">
        <v>0</v>
      </c>
      <c r="O9" s="257">
        <v>0</v>
      </c>
      <c r="P9" s="259">
        <v>0</v>
      </c>
      <c r="Q9" s="257">
        <v>0</v>
      </c>
      <c r="R9" s="257">
        <v>0</v>
      </c>
      <c r="S9" s="257">
        <v>0</v>
      </c>
      <c r="T9" s="257">
        <v>0</v>
      </c>
      <c r="U9" s="257">
        <v>0</v>
      </c>
      <c r="V9" s="257">
        <v>0</v>
      </c>
      <c r="W9" s="259">
        <v>0</v>
      </c>
      <c r="X9" s="259">
        <v>0</v>
      </c>
    </row>
    <row r="10" spans="1:24" s="154" customFormat="1" ht="15.75" x14ac:dyDescent="0.25">
      <c r="A10" s="59"/>
      <c r="B10" s="58" t="s">
        <v>171</v>
      </c>
      <c r="C10" s="259">
        <v>0</v>
      </c>
      <c r="D10" s="257">
        <v>0</v>
      </c>
      <c r="E10" s="257">
        <v>0</v>
      </c>
      <c r="F10" s="257">
        <v>0</v>
      </c>
      <c r="G10" s="257">
        <v>0</v>
      </c>
      <c r="H10" s="257">
        <v>0</v>
      </c>
      <c r="I10" s="258">
        <v>0</v>
      </c>
      <c r="J10" s="259">
        <v>0</v>
      </c>
      <c r="K10" s="259">
        <v>0</v>
      </c>
      <c r="L10" s="257">
        <v>0</v>
      </c>
      <c r="M10" s="257">
        <v>0</v>
      </c>
      <c r="N10" s="257">
        <v>0</v>
      </c>
      <c r="O10" s="257">
        <v>0</v>
      </c>
      <c r="P10" s="259">
        <v>0</v>
      </c>
      <c r="Q10" s="259">
        <v>0</v>
      </c>
      <c r="R10" s="257">
        <v>0</v>
      </c>
      <c r="S10" s="257">
        <v>0</v>
      </c>
      <c r="T10" s="257">
        <v>0</v>
      </c>
      <c r="U10" s="257">
        <v>0</v>
      </c>
      <c r="V10" s="257">
        <v>0</v>
      </c>
      <c r="W10" s="259">
        <v>0</v>
      </c>
      <c r="X10" s="259">
        <v>0</v>
      </c>
    </row>
    <row r="11" spans="1:24" s="154" customFormat="1" ht="15.75" x14ac:dyDescent="0.25">
      <c r="A11" s="586" t="s">
        <v>133</v>
      </c>
      <c r="B11" s="58" t="s">
        <v>24</v>
      </c>
      <c r="C11" s="257">
        <v>0</v>
      </c>
      <c r="D11" s="257">
        <v>0</v>
      </c>
      <c r="E11" s="257">
        <v>0</v>
      </c>
      <c r="F11" s="257">
        <v>0</v>
      </c>
      <c r="G11" s="257">
        <v>0</v>
      </c>
      <c r="H11" s="257">
        <v>0</v>
      </c>
      <c r="I11" s="258">
        <v>0</v>
      </c>
      <c r="J11" s="257">
        <v>0</v>
      </c>
      <c r="K11" s="257">
        <v>0</v>
      </c>
      <c r="L11" s="257">
        <v>0</v>
      </c>
      <c r="M11" s="257">
        <v>0</v>
      </c>
      <c r="N11" s="257">
        <v>0</v>
      </c>
      <c r="O11" s="257">
        <v>0</v>
      </c>
      <c r="P11" s="259">
        <v>0</v>
      </c>
      <c r="Q11" s="257">
        <v>0</v>
      </c>
      <c r="R11" s="257">
        <v>0</v>
      </c>
      <c r="S11" s="257">
        <v>0</v>
      </c>
      <c r="T11" s="257">
        <v>0</v>
      </c>
      <c r="U11" s="257">
        <v>0</v>
      </c>
      <c r="V11" s="257">
        <v>0</v>
      </c>
      <c r="W11" s="259">
        <v>0</v>
      </c>
      <c r="X11" s="259">
        <v>0</v>
      </c>
    </row>
    <row r="12" spans="1:24" s="154" customFormat="1" ht="15.75" x14ac:dyDescent="0.25">
      <c r="A12" s="587"/>
      <c r="B12" s="58" t="s">
        <v>171</v>
      </c>
      <c r="C12" s="259">
        <v>0</v>
      </c>
      <c r="D12" s="259">
        <v>0</v>
      </c>
      <c r="E12" s="259">
        <v>0</v>
      </c>
      <c r="F12" s="259">
        <v>0</v>
      </c>
      <c r="G12" s="259">
        <v>0</v>
      </c>
      <c r="H12" s="259">
        <v>0</v>
      </c>
      <c r="I12" s="258">
        <v>0</v>
      </c>
      <c r="J12" s="259">
        <v>0</v>
      </c>
      <c r="K12" s="259">
        <v>0</v>
      </c>
      <c r="L12" s="259">
        <v>0</v>
      </c>
      <c r="M12" s="259">
        <v>0</v>
      </c>
      <c r="N12" s="259">
        <v>0</v>
      </c>
      <c r="O12" s="259">
        <v>0</v>
      </c>
      <c r="P12" s="259">
        <v>0</v>
      </c>
      <c r="Q12" s="259">
        <v>0</v>
      </c>
      <c r="R12" s="259">
        <v>0</v>
      </c>
      <c r="S12" s="259">
        <v>0</v>
      </c>
      <c r="T12" s="259">
        <v>0</v>
      </c>
      <c r="U12" s="259">
        <v>0</v>
      </c>
      <c r="V12" s="259">
        <v>0</v>
      </c>
      <c r="W12" s="259">
        <v>0</v>
      </c>
      <c r="X12" s="259">
        <v>0</v>
      </c>
    </row>
    <row r="13" spans="1:24" s="154" customFormat="1" ht="22.5" customHeight="1" x14ac:dyDescent="0.25">
      <c r="A13" s="584" t="s">
        <v>170</v>
      </c>
      <c r="B13" s="90" t="s">
        <v>24</v>
      </c>
      <c r="C13" s="260">
        <v>4</v>
      </c>
      <c r="D13" s="260">
        <v>3</v>
      </c>
      <c r="E13" s="260">
        <v>0</v>
      </c>
      <c r="F13" s="260">
        <v>2</v>
      </c>
      <c r="G13" s="260">
        <v>1</v>
      </c>
      <c r="H13" s="260">
        <v>3</v>
      </c>
      <c r="I13" s="260">
        <f>SUM(C13:H13)</f>
        <v>13</v>
      </c>
      <c r="J13" s="260">
        <v>0</v>
      </c>
      <c r="K13" s="260">
        <v>0</v>
      </c>
      <c r="L13" s="260">
        <v>0</v>
      </c>
      <c r="M13" s="260">
        <v>1</v>
      </c>
      <c r="N13" s="260">
        <v>1</v>
      </c>
      <c r="O13" s="260">
        <v>2</v>
      </c>
      <c r="P13" s="260">
        <f>SUM(J13:O13)</f>
        <v>4</v>
      </c>
      <c r="Q13" s="260">
        <v>0</v>
      </c>
      <c r="R13" s="260">
        <v>0</v>
      </c>
      <c r="S13" s="260">
        <v>0</v>
      </c>
      <c r="T13" s="260">
        <v>1</v>
      </c>
      <c r="U13" s="260">
        <v>0</v>
      </c>
      <c r="V13" s="260">
        <v>0</v>
      </c>
      <c r="W13" s="260">
        <f>SUM(Q13:V13)</f>
        <v>1</v>
      </c>
      <c r="X13" s="260">
        <f>SUM(W13,P13,I13)</f>
        <v>18</v>
      </c>
    </row>
    <row r="14" spans="1:24" s="154" customFormat="1" ht="22.5" customHeight="1" thickBot="1" x14ac:dyDescent="0.3">
      <c r="A14" s="585"/>
      <c r="B14" s="60" t="s">
        <v>171</v>
      </c>
      <c r="C14" s="261">
        <v>811.51199999999994</v>
      </c>
      <c r="D14" s="261">
        <v>908.19100000000003</v>
      </c>
      <c r="E14" s="261">
        <v>0</v>
      </c>
      <c r="F14" s="261">
        <v>288.87</v>
      </c>
      <c r="G14" s="261">
        <v>116.685</v>
      </c>
      <c r="H14" s="261">
        <v>190.86500000000001</v>
      </c>
      <c r="I14" s="261">
        <f>SUM(C14:H14)</f>
        <v>2316.1229999999996</v>
      </c>
      <c r="J14" s="261">
        <v>0</v>
      </c>
      <c r="K14" s="261">
        <v>0</v>
      </c>
      <c r="L14" s="261">
        <v>0</v>
      </c>
      <c r="M14" s="261">
        <v>121.01300000000001</v>
      </c>
      <c r="N14" s="261">
        <v>127.18</v>
      </c>
      <c r="O14" s="261">
        <v>150.404</v>
      </c>
      <c r="P14" s="261">
        <f>SUM(J14:O14)</f>
        <v>398.59699999999998</v>
      </c>
      <c r="Q14" s="261">
        <v>0</v>
      </c>
      <c r="R14" s="261">
        <v>0</v>
      </c>
      <c r="S14" s="261">
        <v>0</v>
      </c>
      <c r="T14" s="261">
        <v>126.145</v>
      </c>
      <c r="U14" s="261">
        <v>0</v>
      </c>
      <c r="V14" s="261">
        <v>0</v>
      </c>
      <c r="W14" s="261">
        <f>SUM(Q14:V14)</f>
        <v>126.145</v>
      </c>
      <c r="X14" s="261">
        <f>SUM(W14,P14,I14)</f>
        <v>2840.8649999999998</v>
      </c>
    </row>
    <row r="15" spans="1:24" ht="13.5" thickTop="1" x14ac:dyDescent="0.2">
      <c r="A15" s="24" t="s">
        <v>325</v>
      </c>
    </row>
    <row r="16" spans="1:24" x14ac:dyDescent="0.2">
      <c r="A16" s="24" t="s">
        <v>210</v>
      </c>
    </row>
  </sheetData>
  <mergeCells count="24">
    <mergeCell ref="A2:X2"/>
    <mergeCell ref="A6:B8"/>
    <mergeCell ref="M7:M8"/>
    <mergeCell ref="O7:O8"/>
    <mergeCell ref="P7:P8"/>
    <mergeCell ref="Q7:S7"/>
    <mergeCell ref="T7:T8"/>
    <mergeCell ref="C7:E7"/>
    <mergeCell ref="F7:F8"/>
    <mergeCell ref="H7:H8"/>
    <mergeCell ref="I7:I8"/>
    <mergeCell ref="A13:A14"/>
    <mergeCell ref="A11:A12"/>
    <mergeCell ref="V7:V8"/>
    <mergeCell ref="A4:X4"/>
    <mergeCell ref="J7:L7"/>
    <mergeCell ref="C6:I6"/>
    <mergeCell ref="J6:P6"/>
    <mergeCell ref="Q6:W6"/>
    <mergeCell ref="W7:W8"/>
    <mergeCell ref="X6:X8"/>
    <mergeCell ref="G7:G8"/>
    <mergeCell ref="N7:N8"/>
    <mergeCell ref="U7:U8"/>
  </mergeCells>
  <pageMargins left="0.7" right="0.7" top="0.75" bottom="0.75" header="0.3" footer="0.3"/>
  <pageSetup paperSize="281" scale="59" orientation="landscape" r:id="rId1"/>
  <headerFoot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3300"/>
    <pageSetUpPr fitToPage="1"/>
  </sheetPr>
  <dimension ref="A1:W27"/>
  <sheetViews>
    <sheetView showGridLines="0" zoomScale="60" zoomScaleNormal="60" workbookViewId="0"/>
  </sheetViews>
  <sheetFormatPr baseColWidth="10" defaultRowHeight="12.75" x14ac:dyDescent="0.2"/>
  <cols>
    <col min="1" max="1" width="45.5703125" style="2" customWidth="1"/>
    <col min="2" max="2" width="17.85546875" style="2" customWidth="1"/>
    <col min="3" max="3" width="7.42578125" style="2" bestFit="1" customWidth="1"/>
    <col min="4" max="4" width="15.42578125" style="2" customWidth="1"/>
    <col min="5" max="5" width="18.85546875" style="2" customWidth="1"/>
    <col min="6" max="6" width="16.7109375" style="2" customWidth="1"/>
    <col min="7" max="7" width="16.5703125" style="2" bestFit="1" customWidth="1"/>
    <col min="8" max="8" width="17.140625" style="2" customWidth="1"/>
    <col min="9" max="9" width="17.28515625" style="2" customWidth="1"/>
    <col min="10" max="10" width="18.28515625" style="2" customWidth="1"/>
    <col min="11" max="11" width="17.85546875" style="2" customWidth="1"/>
    <col min="12" max="12" width="18.28515625" style="2" customWidth="1"/>
    <col min="13" max="13" width="19.140625" style="2" customWidth="1"/>
    <col min="14" max="14" width="12.85546875" style="2" bestFit="1" customWidth="1"/>
    <col min="15" max="15" width="14" style="2" customWidth="1"/>
    <col min="16" max="16" width="17.28515625" style="2" customWidth="1"/>
    <col min="17" max="22" width="15.42578125" style="2" customWidth="1"/>
    <col min="23" max="23" width="12.140625" style="2" customWidth="1"/>
    <col min="24" max="16384" width="11.42578125" style="2"/>
  </cols>
  <sheetData>
    <row r="1" spans="1:23" ht="15.75" x14ac:dyDescent="0.25">
      <c r="A1" s="49" t="str">
        <f>'Cuadro 1'!A3</f>
        <v>MARZO</v>
      </c>
    </row>
    <row r="2" spans="1:23" ht="18" customHeight="1" x14ac:dyDescent="0.25">
      <c r="A2" s="497" t="s">
        <v>64</v>
      </c>
      <c r="B2" s="497"/>
      <c r="C2" s="497"/>
      <c r="D2" s="497"/>
      <c r="E2" s="497"/>
      <c r="F2" s="497"/>
      <c r="G2" s="497"/>
      <c r="H2" s="497"/>
      <c r="I2" s="497"/>
      <c r="J2" s="497"/>
      <c r="K2" s="497"/>
      <c r="L2" s="423"/>
      <c r="M2" s="423"/>
      <c r="N2" s="423"/>
      <c r="O2" s="423"/>
      <c r="P2" s="423"/>
      <c r="Q2" s="423"/>
      <c r="R2" s="423"/>
      <c r="S2" s="423"/>
      <c r="T2" s="423"/>
      <c r="U2" s="423"/>
      <c r="V2" s="423"/>
      <c r="W2" s="423"/>
    </row>
    <row r="4" spans="1:23" ht="17.25" customHeight="1" x14ac:dyDescent="0.25">
      <c r="A4" s="497" t="s">
        <v>259</v>
      </c>
      <c r="B4" s="423"/>
      <c r="C4" s="423"/>
      <c r="D4" s="423"/>
      <c r="E4" s="423"/>
      <c r="F4" s="423"/>
      <c r="G4" s="423"/>
      <c r="H4" s="423"/>
      <c r="I4" s="423"/>
      <c r="J4" s="423"/>
      <c r="K4" s="423"/>
      <c r="L4" s="423"/>
      <c r="M4" s="423"/>
      <c r="N4" s="423"/>
      <c r="O4" s="423"/>
      <c r="P4" s="423"/>
      <c r="Q4" s="423"/>
      <c r="R4" s="423"/>
      <c r="S4" s="423"/>
      <c r="T4" s="423"/>
      <c r="U4" s="423"/>
      <c r="V4" s="423"/>
      <c r="W4" s="423"/>
    </row>
    <row r="5" spans="1:23" ht="13.5" thickBot="1" x14ac:dyDescent="0.25"/>
    <row r="6" spans="1:23" s="4" customFormat="1" ht="15" customHeight="1" thickTop="1" x14ac:dyDescent="0.2">
      <c r="A6" s="117"/>
      <c r="B6" s="506" t="s">
        <v>416</v>
      </c>
      <c r="C6" s="506" t="s">
        <v>407</v>
      </c>
      <c r="D6" s="506" t="s">
        <v>417</v>
      </c>
      <c r="E6" s="506" t="s">
        <v>418</v>
      </c>
      <c r="F6" s="506" t="s">
        <v>419</v>
      </c>
      <c r="G6" s="506" t="s">
        <v>408</v>
      </c>
      <c r="H6" s="506" t="s">
        <v>420</v>
      </c>
      <c r="I6" s="506" t="s">
        <v>421</v>
      </c>
      <c r="J6" s="506" t="s">
        <v>422</v>
      </c>
      <c r="K6" s="506" t="s">
        <v>423</v>
      </c>
      <c r="L6" s="506" t="s">
        <v>424</v>
      </c>
      <c r="M6" s="506" t="s">
        <v>425</v>
      </c>
      <c r="N6" s="506" t="s">
        <v>426</v>
      </c>
      <c r="O6" s="506" t="s">
        <v>427</v>
      </c>
      <c r="P6" s="506" t="s">
        <v>428</v>
      </c>
      <c r="Q6" s="506" t="s">
        <v>409</v>
      </c>
      <c r="R6" s="506" t="s">
        <v>429</v>
      </c>
      <c r="S6" s="506" t="s">
        <v>431</v>
      </c>
      <c r="T6" s="506" t="s">
        <v>433</v>
      </c>
      <c r="U6" s="506" t="s">
        <v>438</v>
      </c>
      <c r="V6" s="506" t="s">
        <v>437</v>
      </c>
      <c r="W6" s="509" t="s">
        <v>260</v>
      </c>
    </row>
    <row r="7" spans="1:23" s="4" customFormat="1" ht="15" customHeight="1" x14ac:dyDescent="0.2">
      <c r="A7" s="118" t="s">
        <v>25</v>
      </c>
      <c r="B7" s="507"/>
      <c r="C7" s="507"/>
      <c r="D7" s="507"/>
      <c r="E7" s="507"/>
      <c r="F7" s="507"/>
      <c r="G7" s="507"/>
      <c r="H7" s="507"/>
      <c r="I7" s="507"/>
      <c r="J7" s="507"/>
      <c r="K7" s="507"/>
      <c r="L7" s="507"/>
      <c r="M7" s="507"/>
      <c r="N7" s="507"/>
      <c r="O7" s="507"/>
      <c r="P7" s="507"/>
      <c r="Q7" s="507"/>
      <c r="R7" s="507"/>
      <c r="S7" s="507"/>
      <c r="T7" s="507"/>
      <c r="U7" s="507"/>
      <c r="V7" s="507"/>
      <c r="W7" s="510"/>
    </row>
    <row r="8" spans="1:23" s="4" customFormat="1" ht="24" customHeight="1" x14ac:dyDescent="0.2">
      <c r="A8" s="119"/>
      <c r="B8" s="508"/>
      <c r="C8" s="508"/>
      <c r="D8" s="508"/>
      <c r="E8" s="508"/>
      <c r="F8" s="508"/>
      <c r="G8" s="508"/>
      <c r="H8" s="508"/>
      <c r="I8" s="508"/>
      <c r="J8" s="508"/>
      <c r="K8" s="508"/>
      <c r="L8" s="508"/>
      <c r="M8" s="508"/>
      <c r="N8" s="508"/>
      <c r="O8" s="508"/>
      <c r="P8" s="508"/>
      <c r="Q8" s="508"/>
      <c r="R8" s="508"/>
      <c r="S8" s="508"/>
      <c r="T8" s="508"/>
      <c r="U8" s="508"/>
      <c r="V8" s="508"/>
      <c r="W8" s="511"/>
    </row>
    <row r="9" spans="1:23" s="4" customFormat="1" ht="15.75" x14ac:dyDescent="0.25">
      <c r="A9" s="120" t="s">
        <v>29</v>
      </c>
      <c r="B9" s="11">
        <v>2</v>
      </c>
      <c r="C9" s="11">
        <v>0</v>
      </c>
      <c r="D9" s="11">
        <v>0</v>
      </c>
      <c r="E9" s="11">
        <v>0</v>
      </c>
      <c r="F9" s="11">
        <v>0</v>
      </c>
      <c r="G9" s="11">
        <v>0</v>
      </c>
      <c r="H9" s="11">
        <v>0</v>
      </c>
      <c r="I9" s="11">
        <v>1</v>
      </c>
      <c r="J9" s="11">
        <v>2</v>
      </c>
      <c r="K9" s="11">
        <v>0</v>
      </c>
      <c r="L9" s="11">
        <v>0</v>
      </c>
      <c r="M9" s="11">
        <v>0</v>
      </c>
      <c r="N9" s="11">
        <v>0</v>
      </c>
      <c r="O9" s="11">
        <v>0</v>
      </c>
      <c r="P9" s="11">
        <v>0</v>
      </c>
      <c r="Q9" s="11">
        <v>0</v>
      </c>
      <c r="R9" s="11">
        <v>2</v>
      </c>
      <c r="S9" s="11">
        <v>0</v>
      </c>
      <c r="T9" s="11">
        <v>0</v>
      </c>
      <c r="U9" s="11">
        <v>0</v>
      </c>
      <c r="V9" s="11">
        <v>0</v>
      </c>
      <c r="W9" s="127">
        <f>SUM(B9:V9)</f>
        <v>7</v>
      </c>
    </row>
    <row r="10" spans="1:23" s="4" customFormat="1" ht="15.75" x14ac:dyDescent="0.25">
      <c r="A10" s="122" t="s">
        <v>30</v>
      </c>
      <c r="B10" s="11">
        <v>0</v>
      </c>
      <c r="C10" s="11">
        <v>0</v>
      </c>
      <c r="D10" s="11">
        <v>7</v>
      </c>
      <c r="E10" s="11">
        <v>0</v>
      </c>
      <c r="F10" s="11">
        <v>0</v>
      </c>
      <c r="G10" s="11">
        <v>2</v>
      </c>
      <c r="H10" s="11">
        <v>3</v>
      </c>
      <c r="I10" s="11">
        <v>3</v>
      </c>
      <c r="J10" s="11">
        <v>4</v>
      </c>
      <c r="K10" s="11">
        <v>0</v>
      </c>
      <c r="L10" s="11">
        <v>0</v>
      </c>
      <c r="M10" s="11">
        <v>0</v>
      </c>
      <c r="N10" s="11">
        <v>0</v>
      </c>
      <c r="O10" s="11">
        <v>3</v>
      </c>
      <c r="P10" s="11">
        <v>0</v>
      </c>
      <c r="Q10" s="11">
        <v>0</v>
      </c>
      <c r="R10" s="11">
        <v>41</v>
      </c>
      <c r="S10" s="11">
        <v>0</v>
      </c>
      <c r="T10" s="11">
        <v>1</v>
      </c>
      <c r="U10" s="11">
        <v>1</v>
      </c>
      <c r="V10" s="11">
        <v>0</v>
      </c>
      <c r="W10" s="128">
        <f t="shared" ref="W10:W24" si="0">SUM(B10:V10)</f>
        <v>65</v>
      </c>
    </row>
    <row r="11" spans="1:23" s="4" customFormat="1" ht="15.75" x14ac:dyDescent="0.25">
      <c r="A11" s="122" t="s">
        <v>31</v>
      </c>
      <c r="B11" s="11">
        <v>0</v>
      </c>
      <c r="C11" s="11">
        <v>2</v>
      </c>
      <c r="D11" s="11">
        <v>5</v>
      </c>
      <c r="E11" s="11">
        <v>0</v>
      </c>
      <c r="F11" s="11">
        <v>0</v>
      </c>
      <c r="G11" s="11">
        <v>8</v>
      </c>
      <c r="H11" s="11">
        <v>6</v>
      </c>
      <c r="I11" s="11">
        <v>5</v>
      </c>
      <c r="J11" s="11">
        <v>3</v>
      </c>
      <c r="K11" s="11">
        <v>0</v>
      </c>
      <c r="L11" s="11">
        <v>0</v>
      </c>
      <c r="M11" s="11">
        <v>0</v>
      </c>
      <c r="N11" s="11">
        <v>2</v>
      </c>
      <c r="O11" s="11">
        <v>4</v>
      </c>
      <c r="P11" s="11">
        <v>0</v>
      </c>
      <c r="Q11" s="11">
        <v>6</v>
      </c>
      <c r="R11" s="11">
        <v>2</v>
      </c>
      <c r="S11" s="11">
        <v>1</v>
      </c>
      <c r="T11" s="11">
        <v>2</v>
      </c>
      <c r="U11" s="11">
        <v>0</v>
      </c>
      <c r="V11" s="11">
        <v>0</v>
      </c>
      <c r="W11" s="128">
        <f t="shared" si="0"/>
        <v>46</v>
      </c>
    </row>
    <row r="12" spans="1:23" s="4" customFormat="1" ht="15.75" x14ac:dyDescent="0.25">
      <c r="A12" s="122" t="s">
        <v>32</v>
      </c>
      <c r="B12" s="11">
        <v>0</v>
      </c>
      <c r="C12" s="11">
        <v>2</v>
      </c>
      <c r="D12" s="11">
        <v>1</v>
      </c>
      <c r="E12" s="11">
        <v>0</v>
      </c>
      <c r="F12" s="11">
        <v>0</v>
      </c>
      <c r="G12" s="11">
        <v>1</v>
      </c>
      <c r="H12" s="11">
        <v>1</v>
      </c>
      <c r="I12" s="11">
        <v>1</v>
      </c>
      <c r="J12" s="11">
        <v>2</v>
      </c>
      <c r="K12" s="11">
        <v>0</v>
      </c>
      <c r="L12" s="11">
        <v>1</v>
      </c>
      <c r="M12" s="11">
        <v>0</v>
      </c>
      <c r="N12" s="11">
        <v>1</v>
      </c>
      <c r="O12" s="11">
        <v>0</v>
      </c>
      <c r="P12" s="11">
        <v>0</v>
      </c>
      <c r="Q12" s="11">
        <v>9</v>
      </c>
      <c r="R12" s="11">
        <v>2</v>
      </c>
      <c r="S12" s="11">
        <v>0</v>
      </c>
      <c r="T12" s="11">
        <v>1</v>
      </c>
      <c r="U12" s="11">
        <v>2</v>
      </c>
      <c r="V12" s="11">
        <v>0</v>
      </c>
      <c r="W12" s="128">
        <f t="shared" si="0"/>
        <v>24</v>
      </c>
    </row>
    <row r="13" spans="1:23" s="4" customFormat="1" ht="15.75" x14ac:dyDescent="0.25">
      <c r="A13" s="122" t="s">
        <v>33</v>
      </c>
      <c r="B13" s="11">
        <v>1</v>
      </c>
      <c r="C13" s="11">
        <v>0</v>
      </c>
      <c r="D13" s="11">
        <v>3</v>
      </c>
      <c r="E13" s="11">
        <v>0</v>
      </c>
      <c r="F13" s="11">
        <v>2</v>
      </c>
      <c r="G13" s="11">
        <v>7</v>
      </c>
      <c r="H13" s="11">
        <v>8</v>
      </c>
      <c r="I13" s="11">
        <v>1</v>
      </c>
      <c r="J13" s="11">
        <v>7</v>
      </c>
      <c r="K13" s="11">
        <v>0</v>
      </c>
      <c r="L13" s="11">
        <v>1</v>
      </c>
      <c r="M13" s="11">
        <v>0</v>
      </c>
      <c r="N13" s="11">
        <v>1</v>
      </c>
      <c r="O13" s="11">
        <v>2</v>
      </c>
      <c r="P13" s="11">
        <v>0</v>
      </c>
      <c r="Q13" s="11">
        <v>0</v>
      </c>
      <c r="R13" s="11">
        <v>0</v>
      </c>
      <c r="S13" s="11">
        <v>0</v>
      </c>
      <c r="T13" s="11">
        <v>5</v>
      </c>
      <c r="U13" s="11">
        <v>2</v>
      </c>
      <c r="V13" s="11">
        <v>0</v>
      </c>
      <c r="W13" s="128">
        <f t="shared" si="0"/>
        <v>40</v>
      </c>
    </row>
    <row r="14" spans="1:23" s="4" customFormat="1" ht="15.75" x14ac:dyDescent="0.25">
      <c r="A14" s="122" t="s">
        <v>34</v>
      </c>
      <c r="B14" s="11">
        <v>4</v>
      </c>
      <c r="C14" s="11">
        <v>2</v>
      </c>
      <c r="D14" s="11">
        <v>4</v>
      </c>
      <c r="E14" s="11">
        <v>0</v>
      </c>
      <c r="F14" s="11">
        <v>0</v>
      </c>
      <c r="G14" s="11">
        <v>12</v>
      </c>
      <c r="H14" s="11">
        <v>17</v>
      </c>
      <c r="I14" s="11">
        <v>5</v>
      </c>
      <c r="J14" s="11">
        <v>11</v>
      </c>
      <c r="K14" s="11">
        <v>0</v>
      </c>
      <c r="L14" s="11">
        <v>0</v>
      </c>
      <c r="M14" s="11">
        <v>2</v>
      </c>
      <c r="N14" s="11">
        <v>6</v>
      </c>
      <c r="O14" s="11">
        <v>7</v>
      </c>
      <c r="P14" s="11">
        <v>7</v>
      </c>
      <c r="Q14" s="11">
        <v>0</v>
      </c>
      <c r="R14" s="11">
        <v>4</v>
      </c>
      <c r="S14" s="11">
        <v>1</v>
      </c>
      <c r="T14" s="11">
        <v>2</v>
      </c>
      <c r="U14" s="11">
        <v>7</v>
      </c>
      <c r="V14" s="11">
        <v>0</v>
      </c>
      <c r="W14" s="128">
        <f t="shared" si="0"/>
        <v>91</v>
      </c>
    </row>
    <row r="15" spans="1:23" s="4" customFormat="1" ht="15.75" x14ac:dyDescent="0.25">
      <c r="A15" s="122" t="s">
        <v>99</v>
      </c>
      <c r="B15" s="11">
        <v>6</v>
      </c>
      <c r="C15" s="11">
        <v>1</v>
      </c>
      <c r="D15" s="11">
        <v>2</v>
      </c>
      <c r="E15" s="11">
        <v>0</v>
      </c>
      <c r="F15" s="11">
        <v>2</v>
      </c>
      <c r="G15" s="11">
        <v>3</v>
      </c>
      <c r="H15" s="11">
        <v>14</v>
      </c>
      <c r="I15" s="11">
        <v>4</v>
      </c>
      <c r="J15" s="11">
        <v>4</v>
      </c>
      <c r="K15" s="11">
        <v>0</v>
      </c>
      <c r="L15" s="11">
        <v>1</v>
      </c>
      <c r="M15" s="11">
        <v>0</v>
      </c>
      <c r="N15" s="11">
        <v>0</v>
      </c>
      <c r="O15" s="11">
        <v>1</v>
      </c>
      <c r="P15" s="11">
        <v>0</v>
      </c>
      <c r="Q15" s="11">
        <v>1</v>
      </c>
      <c r="R15" s="11">
        <v>2</v>
      </c>
      <c r="S15" s="11">
        <v>0</v>
      </c>
      <c r="T15" s="11">
        <v>2</v>
      </c>
      <c r="U15" s="11">
        <v>8</v>
      </c>
      <c r="V15" s="11">
        <v>0</v>
      </c>
      <c r="W15" s="128">
        <f t="shared" si="0"/>
        <v>51</v>
      </c>
    </row>
    <row r="16" spans="1:23" s="4" customFormat="1" ht="15.75" x14ac:dyDescent="0.25">
      <c r="A16" s="122" t="s">
        <v>36</v>
      </c>
      <c r="B16" s="11">
        <v>3</v>
      </c>
      <c r="C16" s="11">
        <v>0</v>
      </c>
      <c r="D16" s="11">
        <v>8</v>
      </c>
      <c r="E16" s="11">
        <v>0</v>
      </c>
      <c r="F16" s="11">
        <v>0</v>
      </c>
      <c r="G16" s="11">
        <v>5</v>
      </c>
      <c r="H16" s="11">
        <v>5</v>
      </c>
      <c r="I16" s="11">
        <v>3</v>
      </c>
      <c r="J16" s="11">
        <v>2</v>
      </c>
      <c r="K16" s="11">
        <v>0</v>
      </c>
      <c r="L16" s="11">
        <v>0</v>
      </c>
      <c r="M16" s="11">
        <v>0</v>
      </c>
      <c r="N16" s="11">
        <v>0</v>
      </c>
      <c r="O16" s="11">
        <v>1</v>
      </c>
      <c r="P16" s="11">
        <v>0</v>
      </c>
      <c r="Q16" s="11">
        <v>3</v>
      </c>
      <c r="R16" s="11">
        <v>71</v>
      </c>
      <c r="S16" s="11">
        <v>0</v>
      </c>
      <c r="T16" s="11">
        <v>0</v>
      </c>
      <c r="U16" s="11">
        <v>1</v>
      </c>
      <c r="V16" s="11">
        <v>0</v>
      </c>
      <c r="W16" s="128">
        <f t="shared" si="0"/>
        <v>102</v>
      </c>
    </row>
    <row r="17" spans="1:23" s="4" customFormat="1" ht="15.75" x14ac:dyDescent="0.25">
      <c r="A17" s="122" t="s">
        <v>410</v>
      </c>
      <c r="B17" s="11">
        <v>1</v>
      </c>
      <c r="C17" s="11">
        <v>0</v>
      </c>
      <c r="D17" s="11">
        <v>0</v>
      </c>
      <c r="E17" s="11">
        <v>0</v>
      </c>
      <c r="F17" s="11">
        <v>0</v>
      </c>
      <c r="G17" s="11">
        <v>1</v>
      </c>
      <c r="H17" s="11">
        <v>2</v>
      </c>
      <c r="I17" s="11">
        <v>1</v>
      </c>
      <c r="J17" s="11">
        <v>0</v>
      </c>
      <c r="K17" s="11">
        <v>0</v>
      </c>
      <c r="L17" s="11">
        <v>0</v>
      </c>
      <c r="M17" s="11">
        <v>1</v>
      </c>
      <c r="N17" s="11">
        <v>0</v>
      </c>
      <c r="O17" s="11">
        <v>0</v>
      </c>
      <c r="P17" s="11">
        <v>0</v>
      </c>
      <c r="Q17" s="11">
        <v>0</v>
      </c>
      <c r="R17" s="11">
        <v>0</v>
      </c>
      <c r="S17" s="11">
        <v>1</v>
      </c>
      <c r="T17" s="11">
        <v>0</v>
      </c>
      <c r="U17" s="11">
        <v>1</v>
      </c>
      <c r="V17" s="11">
        <v>0</v>
      </c>
      <c r="W17" s="128">
        <f t="shared" si="0"/>
        <v>8</v>
      </c>
    </row>
    <row r="18" spans="1:23" s="4" customFormat="1" ht="15.75" x14ac:dyDescent="0.25">
      <c r="A18" s="122" t="s">
        <v>37</v>
      </c>
      <c r="B18" s="11">
        <v>0</v>
      </c>
      <c r="C18" s="11">
        <v>2</v>
      </c>
      <c r="D18" s="11">
        <v>15</v>
      </c>
      <c r="E18" s="11">
        <v>0</v>
      </c>
      <c r="F18" s="11">
        <v>1</v>
      </c>
      <c r="G18" s="11">
        <v>9</v>
      </c>
      <c r="H18" s="11">
        <v>25</v>
      </c>
      <c r="I18" s="11">
        <v>6</v>
      </c>
      <c r="J18" s="11">
        <v>7</v>
      </c>
      <c r="K18" s="11">
        <v>0</v>
      </c>
      <c r="L18" s="11">
        <v>0</v>
      </c>
      <c r="M18" s="11">
        <v>7</v>
      </c>
      <c r="N18" s="11">
        <v>8</v>
      </c>
      <c r="O18" s="11">
        <v>4</v>
      </c>
      <c r="P18" s="11">
        <v>207</v>
      </c>
      <c r="Q18" s="11">
        <v>1</v>
      </c>
      <c r="R18" s="11">
        <v>274</v>
      </c>
      <c r="S18" s="11">
        <v>0</v>
      </c>
      <c r="T18" s="11">
        <v>7</v>
      </c>
      <c r="U18" s="11">
        <v>4</v>
      </c>
      <c r="V18" s="11">
        <v>0</v>
      </c>
      <c r="W18" s="128">
        <f t="shared" si="0"/>
        <v>577</v>
      </c>
    </row>
    <row r="19" spans="1:23" s="4" customFormat="1" ht="15.75" x14ac:dyDescent="0.25">
      <c r="A19" s="122" t="s">
        <v>38</v>
      </c>
      <c r="B19" s="11">
        <v>5</v>
      </c>
      <c r="C19" s="11">
        <v>0</v>
      </c>
      <c r="D19" s="11">
        <v>6</v>
      </c>
      <c r="E19" s="11">
        <v>0</v>
      </c>
      <c r="F19" s="11">
        <v>0</v>
      </c>
      <c r="G19" s="11">
        <v>7</v>
      </c>
      <c r="H19" s="11">
        <v>9</v>
      </c>
      <c r="I19" s="11">
        <v>6</v>
      </c>
      <c r="J19" s="11">
        <v>12</v>
      </c>
      <c r="K19" s="11">
        <v>0</v>
      </c>
      <c r="L19" s="11">
        <v>0</v>
      </c>
      <c r="M19" s="11">
        <v>0</v>
      </c>
      <c r="N19" s="11">
        <v>1</v>
      </c>
      <c r="O19" s="11">
        <v>0</v>
      </c>
      <c r="P19" s="11">
        <v>0</v>
      </c>
      <c r="Q19" s="11">
        <v>1</v>
      </c>
      <c r="R19" s="11">
        <v>147</v>
      </c>
      <c r="S19" s="11">
        <v>0</v>
      </c>
      <c r="T19" s="11">
        <v>0</v>
      </c>
      <c r="U19" s="11">
        <v>4</v>
      </c>
      <c r="V19" s="11">
        <v>0</v>
      </c>
      <c r="W19" s="128">
        <f t="shared" si="0"/>
        <v>198</v>
      </c>
    </row>
    <row r="20" spans="1:23" s="4" customFormat="1" ht="15.75" x14ac:dyDescent="0.25">
      <c r="A20" s="122" t="s">
        <v>39</v>
      </c>
      <c r="B20" s="11">
        <v>5</v>
      </c>
      <c r="C20" s="11">
        <v>0</v>
      </c>
      <c r="D20" s="11">
        <v>3</v>
      </c>
      <c r="E20" s="11">
        <v>0</v>
      </c>
      <c r="F20" s="11">
        <v>0</v>
      </c>
      <c r="G20" s="11">
        <v>5</v>
      </c>
      <c r="H20" s="11">
        <v>3</v>
      </c>
      <c r="I20" s="11">
        <v>5</v>
      </c>
      <c r="J20" s="11">
        <v>8</v>
      </c>
      <c r="K20" s="11">
        <v>0</v>
      </c>
      <c r="L20" s="11">
        <v>0</v>
      </c>
      <c r="M20" s="11">
        <v>0</v>
      </c>
      <c r="N20" s="11">
        <v>1</v>
      </c>
      <c r="O20" s="11">
        <v>1</v>
      </c>
      <c r="P20" s="11">
        <v>0</v>
      </c>
      <c r="Q20" s="11">
        <v>0</v>
      </c>
      <c r="R20" s="11">
        <v>21</v>
      </c>
      <c r="S20" s="11">
        <v>0</v>
      </c>
      <c r="T20" s="11">
        <v>1</v>
      </c>
      <c r="U20" s="11">
        <v>2</v>
      </c>
      <c r="V20" s="11">
        <v>0</v>
      </c>
      <c r="W20" s="128">
        <f t="shared" si="0"/>
        <v>55</v>
      </c>
    </row>
    <row r="21" spans="1:23" s="4" customFormat="1" ht="15.75" x14ac:dyDescent="0.25">
      <c r="A21" s="123" t="s">
        <v>40</v>
      </c>
      <c r="B21" s="11">
        <v>7</v>
      </c>
      <c r="C21" s="11">
        <v>0</v>
      </c>
      <c r="D21" s="11">
        <v>6</v>
      </c>
      <c r="E21" s="11">
        <v>0</v>
      </c>
      <c r="F21" s="11">
        <v>1</v>
      </c>
      <c r="G21" s="11">
        <v>12</v>
      </c>
      <c r="H21" s="11">
        <v>11</v>
      </c>
      <c r="I21" s="11">
        <v>2</v>
      </c>
      <c r="J21" s="11">
        <v>4</v>
      </c>
      <c r="K21" s="11">
        <v>0</v>
      </c>
      <c r="L21" s="11">
        <v>0</v>
      </c>
      <c r="M21" s="11">
        <v>1</v>
      </c>
      <c r="N21" s="11">
        <v>0</v>
      </c>
      <c r="O21" s="11">
        <v>2</v>
      </c>
      <c r="P21" s="11">
        <v>0</v>
      </c>
      <c r="Q21" s="11">
        <v>0</v>
      </c>
      <c r="R21" s="11">
        <v>22</v>
      </c>
      <c r="S21" s="11">
        <v>0</v>
      </c>
      <c r="T21" s="11">
        <v>1</v>
      </c>
      <c r="U21" s="11">
        <v>3</v>
      </c>
      <c r="V21" s="11">
        <v>0</v>
      </c>
      <c r="W21" s="128">
        <f t="shared" si="0"/>
        <v>72</v>
      </c>
    </row>
    <row r="22" spans="1:23" s="4" customFormat="1" ht="15.75" x14ac:dyDescent="0.25">
      <c r="A22" s="123" t="s">
        <v>41</v>
      </c>
      <c r="B22" s="11">
        <v>0</v>
      </c>
      <c r="C22" s="11">
        <v>0</v>
      </c>
      <c r="D22" s="11">
        <v>0</v>
      </c>
      <c r="E22" s="11">
        <v>0</v>
      </c>
      <c r="F22" s="11">
        <v>0</v>
      </c>
      <c r="G22" s="11">
        <v>1</v>
      </c>
      <c r="H22" s="11">
        <v>2</v>
      </c>
      <c r="I22" s="11">
        <v>0</v>
      </c>
      <c r="J22" s="11">
        <v>4</v>
      </c>
      <c r="K22" s="11">
        <v>0</v>
      </c>
      <c r="L22" s="11">
        <v>0</v>
      </c>
      <c r="M22" s="11">
        <v>0</v>
      </c>
      <c r="N22" s="11">
        <v>1</v>
      </c>
      <c r="O22" s="11">
        <v>0</v>
      </c>
      <c r="P22" s="11">
        <v>0</v>
      </c>
      <c r="Q22" s="11">
        <v>0</v>
      </c>
      <c r="R22" s="11">
        <v>0</v>
      </c>
      <c r="S22" s="11">
        <v>0</v>
      </c>
      <c r="T22" s="11">
        <v>0</v>
      </c>
      <c r="U22" s="11">
        <v>1</v>
      </c>
      <c r="V22" s="11">
        <v>0</v>
      </c>
      <c r="W22" s="128">
        <f t="shared" si="0"/>
        <v>9</v>
      </c>
    </row>
    <row r="23" spans="1:23" s="4" customFormat="1" ht="15.75" x14ac:dyDescent="0.25">
      <c r="A23" s="122" t="s">
        <v>42</v>
      </c>
      <c r="B23" s="11">
        <v>1</v>
      </c>
      <c r="C23" s="11">
        <v>0</v>
      </c>
      <c r="D23" s="11">
        <v>2</v>
      </c>
      <c r="E23" s="11">
        <v>0</v>
      </c>
      <c r="F23" s="11">
        <v>0</v>
      </c>
      <c r="G23" s="11">
        <v>1</v>
      </c>
      <c r="H23" s="11">
        <v>5</v>
      </c>
      <c r="I23" s="11">
        <v>5</v>
      </c>
      <c r="J23" s="11">
        <v>4</v>
      </c>
      <c r="K23" s="11">
        <v>0</v>
      </c>
      <c r="L23" s="11">
        <v>0</v>
      </c>
      <c r="M23" s="11">
        <v>0</v>
      </c>
      <c r="N23" s="11">
        <v>0</v>
      </c>
      <c r="O23" s="11">
        <v>1</v>
      </c>
      <c r="P23" s="11">
        <v>0</v>
      </c>
      <c r="Q23" s="11">
        <v>1</v>
      </c>
      <c r="R23" s="11">
        <v>1</v>
      </c>
      <c r="S23" s="11">
        <v>0</v>
      </c>
      <c r="T23" s="11">
        <v>0</v>
      </c>
      <c r="U23" s="11">
        <v>2</v>
      </c>
      <c r="V23" s="11">
        <v>0</v>
      </c>
      <c r="W23" s="128">
        <f t="shared" si="0"/>
        <v>23</v>
      </c>
    </row>
    <row r="24" spans="1:23" s="4" customFormat="1" ht="15.75" x14ac:dyDescent="0.25">
      <c r="A24" s="122" t="s">
        <v>43</v>
      </c>
      <c r="B24" s="11">
        <v>20</v>
      </c>
      <c r="C24" s="11">
        <v>0</v>
      </c>
      <c r="D24" s="11">
        <v>67</v>
      </c>
      <c r="E24" s="11">
        <v>2</v>
      </c>
      <c r="F24" s="11">
        <v>4</v>
      </c>
      <c r="G24" s="11">
        <v>87</v>
      </c>
      <c r="H24" s="11">
        <v>120</v>
      </c>
      <c r="I24" s="11">
        <v>40</v>
      </c>
      <c r="J24" s="11">
        <v>69</v>
      </c>
      <c r="K24" s="11">
        <v>5</v>
      </c>
      <c r="L24" s="11">
        <v>2</v>
      </c>
      <c r="M24" s="11">
        <v>10</v>
      </c>
      <c r="N24" s="11">
        <v>28</v>
      </c>
      <c r="O24" s="11">
        <v>25</v>
      </c>
      <c r="P24" s="11">
        <v>57</v>
      </c>
      <c r="Q24" s="11">
        <v>8</v>
      </c>
      <c r="R24" s="11">
        <v>541</v>
      </c>
      <c r="S24" s="11">
        <v>6</v>
      </c>
      <c r="T24" s="11">
        <v>41</v>
      </c>
      <c r="U24" s="11">
        <v>50</v>
      </c>
      <c r="V24" s="11">
        <v>0</v>
      </c>
      <c r="W24" s="128">
        <f t="shared" si="0"/>
        <v>1182</v>
      </c>
    </row>
    <row r="25" spans="1:23" s="4" customFormat="1" ht="18.75" customHeight="1" thickBot="1" x14ac:dyDescent="0.25">
      <c r="A25" s="124" t="s">
        <v>0</v>
      </c>
      <c r="B25" s="129">
        <f>SUM(B9:B24)</f>
        <v>55</v>
      </c>
      <c r="C25" s="129">
        <f t="shared" ref="C25:W25" si="1">SUM(C9:C24)</f>
        <v>9</v>
      </c>
      <c r="D25" s="129">
        <f t="shared" si="1"/>
        <v>129</v>
      </c>
      <c r="E25" s="129">
        <f t="shared" si="1"/>
        <v>2</v>
      </c>
      <c r="F25" s="129">
        <f t="shared" si="1"/>
        <v>10</v>
      </c>
      <c r="G25" s="129">
        <f t="shared" si="1"/>
        <v>161</v>
      </c>
      <c r="H25" s="129">
        <f t="shared" si="1"/>
        <v>231</v>
      </c>
      <c r="I25" s="129">
        <f t="shared" si="1"/>
        <v>88</v>
      </c>
      <c r="J25" s="129">
        <f t="shared" si="1"/>
        <v>143</v>
      </c>
      <c r="K25" s="129">
        <f t="shared" si="1"/>
        <v>5</v>
      </c>
      <c r="L25" s="129">
        <f t="shared" si="1"/>
        <v>5</v>
      </c>
      <c r="M25" s="129">
        <f t="shared" si="1"/>
        <v>21</v>
      </c>
      <c r="N25" s="129">
        <f t="shared" si="1"/>
        <v>49</v>
      </c>
      <c r="O25" s="129">
        <f t="shared" si="1"/>
        <v>51</v>
      </c>
      <c r="P25" s="129">
        <f t="shared" si="1"/>
        <v>271</v>
      </c>
      <c r="Q25" s="129">
        <f t="shared" si="1"/>
        <v>30</v>
      </c>
      <c r="R25" s="129">
        <f t="shared" si="1"/>
        <v>1130</v>
      </c>
      <c r="S25" s="129">
        <f t="shared" si="1"/>
        <v>9</v>
      </c>
      <c r="T25" s="129">
        <f t="shared" si="1"/>
        <v>63</v>
      </c>
      <c r="U25" s="129">
        <f t="shared" si="1"/>
        <v>88</v>
      </c>
      <c r="V25" s="129">
        <f t="shared" si="1"/>
        <v>0</v>
      </c>
      <c r="W25" s="129">
        <f t="shared" si="1"/>
        <v>2550</v>
      </c>
    </row>
    <row r="26" spans="1:23" ht="13.5" customHeight="1" thickTop="1" x14ac:dyDescent="0.2">
      <c r="A26" s="24" t="s">
        <v>211</v>
      </c>
    </row>
    <row r="27" spans="1:23" x14ac:dyDescent="0.2">
      <c r="A27" s="47" t="s">
        <v>186</v>
      </c>
    </row>
  </sheetData>
  <mergeCells count="24">
    <mergeCell ref="A4:W4"/>
    <mergeCell ref="W6:W8"/>
    <mergeCell ref="A2:W2"/>
    <mergeCell ref="B6:B8"/>
    <mergeCell ref="D6:D8"/>
    <mergeCell ref="E6:E8"/>
    <mergeCell ref="H6:H8"/>
    <mergeCell ref="I6:I8"/>
    <mergeCell ref="F6:F8"/>
    <mergeCell ref="G6:G8"/>
    <mergeCell ref="L6:L8"/>
    <mergeCell ref="M6:M8"/>
    <mergeCell ref="O6:O8"/>
    <mergeCell ref="C6:C8"/>
    <mergeCell ref="N6:N8"/>
    <mergeCell ref="R6:R8"/>
    <mergeCell ref="V6:V8"/>
    <mergeCell ref="P6:P8"/>
    <mergeCell ref="Q6:Q8"/>
    <mergeCell ref="J6:J8"/>
    <mergeCell ref="K6:K8"/>
    <mergeCell ref="S6:S8"/>
    <mergeCell ref="T6:T8"/>
    <mergeCell ref="U6:U8"/>
  </mergeCells>
  <phoneticPr fontId="4" type="noConversion"/>
  <pageMargins left="0.7" right="0.7" top="0.75" bottom="0.75" header="0.3" footer="0.3"/>
  <pageSetup paperSize="281" scale="48" orientation="landscape" horizontalDpi="300" verticalDpi="300" r:id="rId1"/>
  <headerFooter alignWithMargins="0">
    <oddFooter>&amp;C25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3300"/>
    <pageSetUpPr fitToPage="1"/>
  </sheetPr>
  <dimension ref="A1:W28"/>
  <sheetViews>
    <sheetView showGridLines="0" zoomScale="60" zoomScaleNormal="60" workbookViewId="0"/>
  </sheetViews>
  <sheetFormatPr baseColWidth="10" defaultRowHeight="12.75" x14ac:dyDescent="0.2"/>
  <cols>
    <col min="1" max="1" width="23" style="2" customWidth="1"/>
    <col min="2" max="2" width="17.7109375" style="2" customWidth="1"/>
    <col min="3" max="3" width="8.140625" style="2" bestFit="1" customWidth="1"/>
    <col min="4" max="4" width="15.140625" style="2" customWidth="1"/>
    <col min="5" max="5" width="16.28515625" style="2" customWidth="1"/>
    <col min="6" max="6" width="17.42578125" style="2" customWidth="1"/>
    <col min="7" max="7" width="17.140625" style="2" bestFit="1" customWidth="1"/>
    <col min="8" max="8" width="15.5703125" style="2" customWidth="1"/>
    <col min="9" max="9" width="18.5703125" style="2" customWidth="1"/>
    <col min="10" max="10" width="19.7109375" style="2" customWidth="1"/>
    <col min="11" max="11" width="18" style="2" customWidth="1"/>
    <col min="12" max="12" width="19.140625" style="2" customWidth="1"/>
    <col min="13" max="13" width="18.7109375" style="2" customWidth="1"/>
    <col min="14" max="14" width="13.140625" style="2" bestFit="1" customWidth="1"/>
    <col min="15" max="15" width="14.5703125" style="2" customWidth="1"/>
    <col min="16" max="16" width="19.28515625" style="2" customWidth="1"/>
    <col min="17" max="17" width="18.7109375" style="2" customWidth="1"/>
    <col min="18" max="22" width="16.28515625" style="2" customWidth="1"/>
    <col min="23" max="23" width="14.28515625" style="2" customWidth="1"/>
    <col min="24" max="16384" width="11.42578125" style="2"/>
  </cols>
  <sheetData>
    <row r="1" spans="1:23" ht="15.75" x14ac:dyDescent="0.25">
      <c r="A1" s="49" t="str">
        <f>'Cuadro 1'!A3</f>
        <v>MARZO</v>
      </c>
    </row>
    <row r="2" spans="1:23" ht="18" customHeight="1" x14ac:dyDescent="0.25">
      <c r="A2" s="497" t="s">
        <v>65</v>
      </c>
      <c r="B2" s="497"/>
      <c r="C2" s="497"/>
      <c r="D2" s="497"/>
      <c r="E2" s="497"/>
      <c r="F2" s="497"/>
      <c r="G2" s="497"/>
      <c r="H2" s="497"/>
      <c r="I2" s="497"/>
      <c r="J2" s="497"/>
      <c r="K2" s="497"/>
      <c r="L2" s="423"/>
      <c r="M2" s="423"/>
      <c r="N2" s="423"/>
      <c r="O2" s="423"/>
      <c r="P2" s="423"/>
      <c r="Q2" s="423"/>
      <c r="R2" s="423"/>
      <c r="S2" s="423"/>
      <c r="T2" s="423"/>
      <c r="U2" s="423"/>
      <c r="V2" s="423"/>
      <c r="W2" s="423"/>
    </row>
    <row r="4" spans="1:23" ht="17.25" customHeight="1" x14ac:dyDescent="0.25">
      <c r="A4" s="497" t="s">
        <v>282</v>
      </c>
      <c r="B4" s="423"/>
      <c r="C4" s="423"/>
      <c r="D4" s="423"/>
      <c r="E4" s="423"/>
      <c r="F4" s="423"/>
      <c r="G4" s="423"/>
      <c r="H4" s="423"/>
      <c r="I4" s="423"/>
      <c r="J4" s="423"/>
      <c r="K4" s="423"/>
      <c r="L4" s="423"/>
      <c r="M4" s="423"/>
      <c r="N4" s="423"/>
      <c r="O4" s="423"/>
      <c r="P4" s="423"/>
      <c r="Q4" s="423"/>
      <c r="R4" s="423"/>
      <c r="S4" s="423"/>
      <c r="T4" s="423"/>
      <c r="U4" s="423"/>
      <c r="V4" s="423"/>
      <c r="W4" s="423"/>
    </row>
    <row r="5" spans="1:23" ht="13.5" thickBot="1" x14ac:dyDescent="0.25"/>
    <row r="6" spans="1:23" s="135" customFormat="1" ht="15" customHeight="1" thickTop="1" x14ac:dyDescent="0.2">
      <c r="A6" s="134"/>
      <c r="B6" s="506" t="s">
        <v>416</v>
      </c>
      <c r="C6" s="506" t="s">
        <v>407</v>
      </c>
      <c r="D6" s="506" t="s">
        <v>417</v>
      </c>
      <c r="E6" s="506" t="s">
        <v>418</v>
      </c>
      <c r="F6" s="506" t="s">
        <v>419</v>
      </c>
      <c r="G6" s="506" t="s">
        <v>408</v>
      </c>
      <c r="H6" s="506" t="s">
        <v>420</v>
      </c>
      <c r="I6" s="506" t="s">
        <v>421</v>
      </c>
      <c r="J6" s="506" t="s">
        <v>422</v>
      </c>
      <c r="K6" s="506" t="s">
        <v>423</v>
      </c>
      <c r="L6" s="506" t="s">
        <v>424</v>
      </c>
      <c r="M6" s="506" t="s">
        <v>425</v>
      </c>
      <c r="N6" s="506" t="s">
        <v>426</v>
      </c>
      <c r="O6" s="506" t="s">
        <v>427</v>
      </c>
      <c r="P6" s="506" t="s">
        <v>428</v>
      </c>
      <c r="Q6" s="506" t="s">
        <v>409</v>
      </c>
      <c r="R6" s="506" t="s">
        <v>429</v>
      </c>
      <c r="S6" s="506" t="s">
        <v>431</v>
      </c>
      <c r="T6" s="506" t="s">
        <v>433</v>
      </c>
      <c r="U6" s="506" t="s">
        <v>438</v>
      </c>
      <c r="V6" s="506" t="s">
        <v>437</v>
      </c>
      <c r="W6" s="509" t="s">
        <v>260</v>
      </c>
    </row>
    <row r="7" spans="1:23" s="135" customFormat="1" ht="15" customHeight="1" x14ac:dyDescent="0.2">
      <c r="A7" s="136" t="s">
        <v>25</v>
      </c>
      <c r="B7" s="507"/>
      <c r="C7" s="507"/>
      <c r="D7" s="507"/>
      <c r="E7" s="507"/>
      <c r="F7" s="507"/>
      <c r="G7" s="507"/>
      <c r="H7" s="507"/>
      <c r="I7" s="507"/>
      <c r="J7" s="507"/>
      <c r="K7" s="507"/>
      <c r="L7" s="507"/>
      <c r="M7" s="507"/>
      <c r="N7" s="507"/>
      <c r="O7" s="507"/>
      <c r="P7" s="507"/>
      <c r="Q7" s="507"/>
      <c r="R7" s="507"/>
      <c r="S7" s="507"/>
      <c r="T7" s="507"/>
      <c r="U7" s="507"/>
      <c r="V7" s="507"/>
      <c r="W7" s="611"/>
    </row>
    <row r="8" spans="1:23" s="135" customFormat="1" ht="24" customHeight="1" x14ac:dyDescent="0.2">
      <c r="A8" s="137"/>
      <c r="B8" s="508"/>
      <c r="C8" s="508"/>
      <c r="D8" s="508"/>
      <c r="E8" s="508"/>
      <c r="F8" s="508"/>
      <c r="G8" s="508"/>
      <c r="H8" s="508"/>
      <c r="I8" s="508"/>
      <c r="J8" s="508"/>
      <c r="K8" s="508"/>
      <c r="L8" s="508"/>
      <c r="M8" s="508"/>
      <c r="N8" s="508"/>
      <c r="O8" s="508"/>
      <c r="P8" s="508"/>
      <c r="Q8" s="508"/>
      <c r="R8" s="508"/>
      <c r="S8" s="508"/>
      <c r="T8" s="508"/>
      <c r="U8" s="508"/>
      <c r="V8" s="508"/>
      <c r="W8" s="579"/>
    </row>
    <row r="9" spans="1:23" s="132" customFormat="1" ht="15.75" x14ac:dyDescent="0.25">
      <c r="A9" s="120" t="s">
        <v>29</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27">
        <f>SUM(B9:V9)</f>
        <v>0</v>
      </c>
    </row>
    <row r="10" spans="1:23" s="132" customFormat="1" ht="15.75" x14ac:dyDescent="0.25">
      <c r="A10" s="122" t="s">
        <v>30</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28">
        <f t="shared" ref="W10:W24" si="0">SUM(B10:V10)</f>
        <v>0</v>
      </c>
    </row>
    <row r="11" spans="1:23" s="132" customFormat="1" ht="15.75" x14ac:dyDescent="0.25">
      <c r="A11" s="122" t="s">
        <v>31</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28">
        <f t="shared" si="0"/>
        <v>0</v>
      </c>
    </row>
    <row r="12" spans="1:23" s="132" customFormat="1" ht="15.75" x14ac:dyDescent="0.25">
      <c r="A12" s="122" t="s">
        <v>32</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1</v>
      </c>
      <c r="S12" s="11">
        <v>0</v>
      </c>
      <c r="T12" s="11">
        <v>4</v>
      </c>
      <c r="U12" s="11">
        <v>0</v>
      </c>
      <c r="V12" s="11">
        <v>0</v>
      </c>
      <c r="W12" s="128">
        <f t="shared" si="0"/>
        <v>5</v>
      </c>
    </row>
    <row r="13" spans="1:23" s="132" customFormat="1" ht="15.75" x14ac:dyDescent="0.25">
      <c r="A13" s="122" t="s">
        <v>33</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28">
        <f t="shared" si="0"/>
        <v>0</v>
      </c>
    </row>
    <row r="14" spans="1:23" s="132" customFormat="1" ht="15.75" x14ac:dyDescent="0.25">
      <c r="A14" s="122" t="s">
        <v>34</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1</v>
      </c>
      <c r="S14" s="11">
        <v>0</v>
      </c>
      <c r="T14" s="11">
        <v>2</v>
      </c>
      <c r="U14" s="11">
        <v>0</v>
      </c>
      <c r="V14" s="11">
        <v>0</v>
      </c>
      <c r="W14" s="128">
        <f t="shared" si="0"/>
        <v>3</v>
      </c>
    </row>
    <row r="15" spans="1:23" s="132" customFormat="1" ht="25.5" x14ac:dyDescent="0.25">
      <c r="A15" s="122" t="s">
        <v>99</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1</v>
      </c>
      <c r="U15" s="11">
        <v>0</v>
      </c>
      <c r="V15" s="11">
        <v>0</v>
      </c>
      <c r="W15" s="128">
        <f t="shared" si="0"/>
        <v>1</v>
      </c>
    </row>
    <row r="16" spans="1:23" s="132" customFormat="1" ht="15.75" x14ac:dyDescent="0.25">
      <c r="A16" s="122" t="s">
        <v>36</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2</v>
      </c>
      <c r="S16" s="11">
        <v>0</v>
      </c>
      <c r="T16" s="11">
        <v>0</v>
      </c>
      <c r="U16" s="11">
        <v>0</v>
      </c>
      <c r="V16" s="11">
        <v>0</v>
      </c>
      <c r="W16" s="128">
        <f t="shared" si="0"/>
        <v>2</v>
      </c>
    </row>
    <row r="17" spans="1:23" s="132" customFormat="1" ht="15.75" x14ac:dyDescent="0.25">
      <c r="A17" s="122" t="s">
        <v>410</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28">
        <f t="shared" si="0"/>
        <v>0</v>
      </c>
    </row>
    <row r="18" spans="1:23" s="132" customFormat="1" ht="15.75" x14ac:dyDescent="0.25">
      <c r="A18" s="122" t="s">
        <v>37</v>
      </c>
      <c r="B18" s="11">
        <v>0</v>
      </c>
      <c r="C18" s="11">
        <v>0</v>
      </c>
      <c r="D18" s="11">
        <v>0</v>
      </c>
      <c r="E18" s="11">
        <v>0</v>
      </c>
      <c r="F18" s="11">
        <v>0</v>
      </c>
      <c r="G18" s="11">
        <v>0</v>
      </c>
      <c r="H18" s="11">
        <v>0</v>
      </c>
      <c r="I18" s="11">
        <v>0</v>
      </c>
      <c r="J18" s="11">
        <v>0</v>
      </c>
      <c r="K18" s="11">
        <v>0</v>
      </c>
      <c r="L18" s="11">
        <v>0</v>
      </c>
      <c r="M18" s="11">
        <v>0</v>
      </c>
      <c r="N18" s="11">
        <v>2</v>
      </c>
      <c r="O18" s="11">
        <v>1</v>
      </c>
      <c r="P18" s="11">
        <v>0</v>
      </c>
      <c r="Q18" s="11">
        <v>0</v>
      </c>
      <c r="R18" s="11">
        <v>11</v>
      </c>
      <c r="S18" s="11">
        <v>0</v>
      </c>
      <c r="T18" s="11">
        <v>14</v>
      </c>
      <c r="U18" s="11">
        <v>0</v>
      </c>
      <c r="V18" s="11">
        <v>0</v>
      </c>
      <c r="W18" s="128">
        <f t="shared" si="0"/>
        <v>28</v>
      </c>
    </row>
    <row r="19" spans="1:23" s="132" customFormat="1" ht="15.75" x14ac:dyDescent="0.25">
      <c r="A19" s="122" t="s">
        <v>38</v>
      </c>
      <c r="B19" s="11">
        <v>0</v>
      </c>
      <c r="C19" s="11">
        <v>0</v>
      </c>
      <c r="D19" s="11">
        <v>0</v>
      </c>
      <c r="E19" s="11">
        <v>0</v>
      </c>
      <c r="F19" s="11">
        <v>0</v>
      </c>
      <c r="G19" s="11">
        <v>0</v>
      </c>
      <c r="H19" s="11">
        <v>0</v>
      </c>
      <c r="I19" s="11">
        <v>0</v>
      </c>
      <c r="J19" s="11">
        <v>0</v>
      </c>
      <c r="K19" s="11">
        <v>0</v>
      </c>
      <c r="L19" s="11">
        <v>0</v>
      </c>
      <c r="M19" s="11">
        <v>0</v>
      </c>
      <c r="N19" s="11">
        <v>0</v>
      </c>
      <c r="O19" s="11">
        <v>0</v>
      </c>
      <c r="P19" s="11">
        <v>0</v>
      </c>
      <c r="Q19" s="11">
        <v>0</v>
      </c>
      <c r="R19" s="11">
        <v>1</v>
      </c>
      <c r="S19" s="11">
        <v>0</v>
      </c>
      <c r="T19" s="11">
        <v>1</v>
      </c>
      <c r="U19" s="11">
        <v>0</v>
      </c>
      <c r="V19" s="11">
        <v>0</v>
      </c>
      <c r="W19" s="128">
        <f t="shared" si="0"/>
        <v>2</v>
      </c>
    </row>
    <row r="20" spans="1:23" s="132" customFormat="1" ht="15.75" x14ac:dyDescent="0.25">
      <c r="A20" s="122" t="s">
        <v>39</v>
      </c>
      <c r="B20" s="11">
        <v>0</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28">
        <f t="shared" si="0"/>
        <v>0</v>
      </c>
    </row>
    <row r="21" spans="1:23" s="132" customFormat="1" ht="15.75" x14ac:dyDescent="0.25">
      <c r="A21" s="123" t="s">
        <v>40</v>
      </c>
      <c r="B21" s="11">
        <v>0</v>
      </c>
      <c r="C21" s="11">
        <v>0</v>
      </c>
      <c r="D21" s="11">
        <v>0</v>
      </c>
      <c r="E21" s="11">
        <v>0</v>
      </c>
      <c r="F21" s="11">
        <v>0</v>
      </c>
      <c r="G21" s="11">
        <v>0</v>
      </c>
      <c r="H21" s="11">
        <v>0</v>
      </c>
      <c r="I21" s="11">
        <v>0</v>
      </c>
      <c r="J21" s="11">
        <v>0</v>
      </c>
      <c r="K21" s="11">
        <v>0</v>
      </c>
      <c r="L21" s="11">
        <v>0</v>
      </c>
      <c r="M21" s="11">
        <v>0</v>
      </c>
      <c r="N21" s="11">
        <v>1</v>
      </c>
      <c r="O21" s="11">
        <v>0</v>
      </c>
      <c r="P21" s="11">
        <v>0</v>
      </c>
      <c r="Q21" s="11">
        <v>0</v>
      </c>
      <c r="R21" s="11">
        <v>0</v>
      </c>
      <c r="S21" s="11">
        <v>0</v>
      </c>
      <c r="T21" s="11">
        <v>0</v>
      </c>
      <c r="U21" s="11">
        <v>0</v>
      </c>
      <c r="V21" s="11">
        <v>0</v>
      </c>
      <c r="W21" s="128">
        <f t="shared" si="0"/>
        <v>1</v>
      </c>
    </row>
    <row r="22" spans="1:23" s="132" customFormat="1" ht="25.5" x14ac:dyDescent="0.25">
      <c r="A22" s="123" t="s">
        <v>41</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1</v>
      </c>
      <c r="S22" s="11">
        <v>0</v>
      </c>
      <c r="T22" s="11">
        <v>0</v>
      </c>
      <c r="U22" s="11">
        <v>0</v>
      </c>
      <c r="V22" s="11">
        <v>0</v>
      </c>
      <c r="W22" s="128">
        <f t="shared" si="0"/>
        <v>1</v>
      </c>
    </row>
    <row r="23" spans="1:23" s="132" customFormat="1" ht="25.5" x14ac:dyDescent="0.25">
      <c r="A23" s="122" t="s">
        <v>42</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28">
        <f t="shared" si="0"/>
        <v>0</v>
      </c>
    </row>
    <row r="24" spans="1:23" s="132" customFormat="1" ht="25.5" x14ac:dyDescent="0.25">
      <c r="A24" s="122" t="s">
        <v>43</v>
      </c>
      <c r="B24" s="11">
        <v>0</v>
      </c>
      <c r="C24" s="11">
        <v>0</v>
      </c>
      <c r="D24" s="11">
        <v>2</v>
      </c>
      <c r="E24" s="11">
        <v>0</v>
      </c>
      <c r="F24" s="11">
        <v>0</v>
      </c>
      <c r="G24" s="11">
        <v>4</v>
      </c>
      <c r="H24" s="11">
        <v>2</v>
      </c>
      <c r="I24" s="11">
        <v>6</v>
      </c>
      <c r="J24" s="11">
        <v>0</v>
      </c>
      <c r="K24" s="11">
        <v>0</v>
      </c>
      <c r="L24" s="11">
        <v>1</v>
      </c>
      <c r="M24" s="11">
        <v>0</v>
      </c>
      <c r="N24" s="11">
        <v>17</v>
      </c>
      <c r="O24" s="11">
        <v>2</v>
      </c>
      <c r="P24" s="11">
        <v>2</v>
      </c>
      <c r="Q24" s="11">
        <v>5</v>
      </c>
      <c r="R24" s="11">
        <v>43</v>
      </c>
      <c r="S24" s="11">
        <v>7</v>
      </c>
      <c r="T24" s="11">
        <v>119</v>
      </c>
      <c r="U24" s="11">
        <v>0</v>
      </c>
      <c r="V24" s="11">
        <v>0</v>
      </c>
      <c r="W24" s="128">
        <f t="shared" si="0"/>
        <v>210</v>
      </c>
    </row>
    <row r="25" spans="1:23" s="132" customFormat="1" ht="18.75" customHeight="1" thickBot="1" x14ac:dyDescent="0.25">
      <c r="A25" s="124" t="s">
        <v>0</v>
      </c>
      <c r="B25" s="129">
        <f>SUM(B9:B24)</f>
        <v>0</v>
      </c>
      <c r="C25" s="129">
        <f t="shared" ref="C25:W25" si="1">SUM(C9:C24)</f>
        <v>0</v>
      </c>
      <c r="D25" s="129">
        <f t="shared" si="1"/>
        <v>2</v>
      </c>
      <c r="E25" s="129">
        <f t="shared" si="1"/>
        <v>0</v>
      </c>
      <c r="F25" s="129">
        <f t="shared" si="1"/>
        <v>0</v>
      </c>
      <c r="G25" s="129">
        <f t="shared" si="1"/>
        <v>4</v>
      </c>
      <c r="H25" s="129">
        <f t="shared" si="1"/>
        <v>2</v>
      </c>
      <c r="I25" s="129">
        <f t="shared" si="1"/>
        <v>6</v>
      </c>
      <c r="J25" s="129">
        <f t="shared" si="1"/>
        <v>0</v>
      </c>
      <c r="K25" s="129">
        <f t="shared" si="1"/>
        <v>0</v>
      </c>
      <c r="L25" s="129">
        <f t="shared" si="1"/>
        <v>1</v>
      </c>
      <c r="M25" s="129">
        <f t="shared" si="1"/>
        <v>0</v>
      </c>
      <c r="N25" s="129">
        <f t="shared" si="1"/>
        <v>20</v>
      </c>
      <c r="O25" s="129">
        <f t="shared" si="1"/>
        <v>3</v>
      </c>
      <c r="P25" s="129">
        <f t="shared" si="1"/>
        <v>2</v>
      </c>
      <c r="Q25" s="129">
        <f t="shared" si="1"/>
        <v>5</v>
      </c>
      <c r="R25" s="129">
        <f t="shared" si="1"/>
        <v>60</v>
      </c>
      <c r="S25" s="129">
        <f t="shared" si="1"/>
        <v>7</v>
      </c>
      <c r="T25" s="129">
        <f t="shared" si="1"/>
        <v>141</v>
      </c>
      <c r="U25" s="129">
        <f t="shared" si="1"/>
        <v>0</v>
      </c>
      <c r="V25" s="129">
        <f t="shared" si="1"/>
        <v>0</v>
      </c>
      <c r="W25" s="129">
        <f t="shared" si="1"/>
        <v>253</v>
      </c>
    </row>
    <row r="26" spans="1:23" ht="24.75" customHeight="1" thickTop="1" x14ac:dyDescent="0.2">
      <c r="A26" s="612" t="s">
        <v>296</v>
      </c>
      <c r="B26" s="613"/>
      <c r="C26" s="613"/>
      <c r="D26" s="613"/>
      <c r="E26" s="613"/>
      <c r="F26" s="613"/>
      <c r="G26" s="613"/>
      <c r="H26" s="613"/>
      <c r="I26" s="613"/>
      <c r="J26" s="613"/>
      <c r="K26" s="613"/>
      <c r="L26" s="613"/>
      <c r="M26" s="613"/>
      <c r="N26" s="613"/>
      <c r="O26" s="613"/>
      <c r="P26" s="613"/>
      <c r="Q26" s="613"/>
      <c r="R26" s="613"/>
      <c r="S26" s="613"/>
      <c r="T26" s="613"/>
      <c r="U26" s="613"/>
      <c r="V26" s="613"/>
      <c r="W26" s="613"/>
    </row>
    <row r="27" spans="1:23" x14ac:dyDescent="0.2">
      <c r="A27" s="47" t="s">
        <v>186</v>
      </c>
    </row>
    <row r="28" spans="1:23" x14ac:dyDescent="0.2">
      <c r="A28" s="24"/>
    </row>
  </sheetData>
  <mergeCells count="25">
    <mergeCell ref="A2:W2"/>
    <mergeCell ref="A4:W4"/>
    <mergeCell ref="B6:B8"/>
    <mergeCell ref="D6:D8"/>
    <mergeCell ref="E6:E8"/>
    <mergeCell ref="H6:H8"/>
    <mergeCell ref="I6:I8"/>
    <mergeCell ref="F6:F8"/>
    <mergeCell ref="G6:G8"/>
    <mergeCell ref="R6:R8"/>
    <mergeCell ref="L6:L8"/>
    <mergeCell ref="M6:M8"/>
    <mergeCell ref="O6:O8"/>
    <mergeCell ref="P6:P8"/>
    <mergeCell ref="Q6:Q8"/>
    <mergeCell ref="J6:J8"/>
    <mergeCell ref="W6:W8"/>
    <mergeCell ref="A26:W26"/>
    <mergeCell ref="K6:K8"/>
    <mergeCell ref="C6:C8"/>
    <mergeCell ref="N6:N8"/>
    <mergeCell ref="S6:S8"/>
    <mergeCell ref="T6:T8"/>
    <mergeCell ref="U6:U8"/>
    <mergeCell ref="V6:V8"/>
  </mergeCells>
  <pageMargins left="0.7" right="0.7" top="0.75" bottom="0.75" header="0.3" footer="0.3"/>
  <pageSetup paperSize="281" scale="47" orientation="landscape" horizontalDpi="300" verticalDpi="300"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3300"/>
    <pageSetUpPr fitToPage="1"/>
  </sheetPr>
  <dimension ref="A1:H18"/>
  <sheetViews>
    <sheetView showGridLines="0" zoomScale="90" zoomScaleNormal="90" workbookViewId="0"/>
  </sheetViews>
  <sheetFormatPr baseColWidth="10" defaultRowHeight="12.75" x14ac:dyDescent="0.2"/>
  <cols>
    <col min="1" max="1" width="38.7109375" style="183" customWidth="1"/>
    <col min="2" max="2" width="18.7109375" style="183" customWidth="1"/>
    <col min="3" max="3" width="18" style="183" customWidth="1"/>
    <col min="4" max="4" width="12.85546875" style="183" customWidth="1"/>
    <col min="5" max="5" width="20" style="183" customWidth="1"/>
    <col min="6" max="6" width="23" style="183" customWidth="1"/>
    <col min="7" max="7" width="11.42578125" style="183" customWidth="1"/>
    <col min="8" max="8" width="21.28515625" style="189" customWidth="1"/>
    <col min="9" max="16384" width="11.42578125" style="183"/>
  </cols>
  <sheetData>
    <row r="1" spans="1:8" ht="19.5" x14ac:dyDescent="0.35">
      <c r="A1" s="186" t="s">
        <v>379</v>
      </c>
      <c r="E1" s="187"/>
      <c r="F1" s="187"/>
      <c r="G1" s="188"/>
      <c r="H1" s="188"/>
    </row>
    <row r="2" spans="1:8" ht="19.5" x14ac:dyDescent="0.35">
      <c r="A2" s="190"/>
      <c r="E2" s="187"/>
      <c r="F2" s="187"/>
      <c r="G2" s="188"/>
      <c r="H2" s="188"/>
    </row>
    <row r="3" spans="1:8" ht="16.5" customHeight="1" x14ac:dyDescent="0.25">
      <c r="A3" s="191" t="s">
        <v>440</v>
      </c>
    </row>
    <row r="4" spans="1:8" ht="18" customHeight="1" x14ac:dyDescent="0.25">
      <c r="A4" s="405" t="s">
        <v>46</v>
      </c>
      <c r="B4" s="406"/>
      <c r="C4" s="406"/>
      <c r="D4" s="406"/>
      <c r="E4" s="406"/>
      <c r="F4" s="406"/>
      <c r="G4" s="406"/>
    </row>
    <row r="5" spans="1:8" ht="13.5" customHeight="1" x14ac:dyDescent="0.2"/>
    <row r="6" spans="1:8" ht="30.75" customHeight="1" x14ac:dyDescent="0.25">
      <c r="A6" s="405" t="s">
        <v>351</v>
      </c>
      <c r="B6" s="405"/>
      <c r="C6" s="405"/>
      <c r="D6" s="405"/>
      <c r="E6" s="405"/>
      <c r="F6" s="405"/>
      <c r="G6" s="405"/>
      <c r="H6" s="406"/>
    </row>
    <row r="7" spans="1:8" ht="13.5" thickBot="1" x14ac:dyDescent="0.25"/>
    <row r="8" spans="1:8" s="192" customFormat="1" ht="32.25" customHeight="1" thickTop="1" x14ac:dyDescent="0.2">
      <c r="A8" s="403" t="s">
        <v>161</v>
      </c>
      <c r="B8" s="407" t="s">
        <v>231</v>
      </c>
      <c r="C8" s="408"/>
      <c r="D8" s="409"/>
      <c r="E8" s="410" t="s">
        <v>220</v>
      </c>
      <c r="F8" s="411"/>
      <c r="G8" s="412"/>
      <c r="H8" s="401" t="s">
        <v>232</v>
      </c>
    </row>
    <row r="9" spans="1:8" s="192" customFormat="1" ht="28.5" customHeight="1" x14ac:dyDescent="0.2">
      <c r="A9" s="404"/>
      <c r="B9" s="193" t="s">
        <v>152</v>
      </c>
      <c r="C9" s="193" t="s">
        <v>153</v>
      </c>
      <c r="D9" s="194" t="s">
        <v>0</v>
      </c>
      <c r="E9" s="195" t="s">
        <v>95</v>
      </c>
      <c r="F9" s="195" t="s">
        <v>196</v>
      </c>
      <c r="G9" s="194" t="s">
        <v>0</v>
      </c>
      <c r="H9" s="402"/>
    </row>
    <row r="10" spans="1:8" s="192" customFormat="1" ht="15.75" customHeight="1" x14ac:dyDescent="0.25">
      <c r="A10" s="196" t="s">
        <v>102</v>
      </c>
      <c r="B10" s="197">
        <v>915411</v>
      </c>
      <c r="C10" s="197">
        <v>104157</v>
      </c>
      <c r="D10" s="197">
        <v>1019568</v>
      </c>
      <c r="E10" s="197">
        <v>515902</v>
      </c>
      <c r="F10" s="197">
        <v>15686</v>
      </c>
      <c r="G10" s="197">
        <v>531588</v>
      </c>
      <c r="H10" s="197">
        <v>1551156</v>
      </c>
    </row>
    <row r="11" spans="1:8" s="192" customFormat="1" ht="15.75" customHeight="1" x14ac:dyDescent="0.25">
      <c r="A11" s="198" t="s">
        <v>101</v>
      </c>
      <c r="B11" s="197"/>
      <c r="C11" s="197"/>
      <c r="D11" s="197">
        <v>0</v>
      </c>
      <c r="E11" s="197"/>
      <c r="F11" s="197"/>
      <c r="G11" s="197">
        <v>0</v>
      </c>
      <c r="H11" s="197">
        <v>0</v>
      </c>
    </row>
    <row r="12" spans="1:8" s="192" customFormat="1" ht="15.75" customHeight="1" x14ac:dyDescent="0.25">
      <c r="A12" s="198" t="s">
        <v>103</v>
      </c>
      <c r="B12" s="197"/>
      <c r="C12" s="197"/>
      <c r="D12" s="197">
        <v>0</v>
      </c>
      <c r="E12" s="197"/>
      <c r="F12" s="197"/>
      <c r="G12" s="197">
        <v>0</v>
      </c>
      <c r="H12" s="197">
        <v>0</v>
      </c>
    </row>
    <row r="13" spans="1:8" s="192" customFormat="1" ht="15.75" customHeight="1" x14ac:dyDescent="0.25">
      <c r="A13" s="198" t="s">
        <v>110</v>
      </c>
      <c r="B13" s="197"/>
      <c r="C13" s="197"/>
      <c r="D13" s="197">
        <v>0</v>
      </c>
      <c r="E13" s="197"/>
      <c r="F13" s="197"/>
      <c r="G13" s="199">
        <v>0</v>
      </c>
      <c r="H13" s="199">
        <v>0</v>
      </c>
    </row>
    <row r="14" spans="1:8" s="192" customFormat="1" ht="16.5" thickBot="1" x14ac:dyDescent="0.3">
      <c r="A14" s="200" t="s">
        <v>0</v>
      </c>
      <c r="B14" s="201">
        <v>915411</v>
      </c>
      <c r="C14" s="201">
        <v>104157</v>
      </c>
      <c r="D14" s="201">
        <v>1019568</v>
      </c>
      <c r="E14" s="201">
        <v>515902</v>
      </c>
      <c r="F14" s="201">
        <v>15686</v>
      </c>
      <c r="G14" s="201">
        <v>531588</v>
      </c>
      <c r="H14" s="201">
        <v>1551156</v>
      </c>
    </row>
    <row r="15" spans="1:8" ht="24.95" customHeight="1" thickTop="1" x14ac:dyDescent="0.2">
      <c r="A15" s="399" t="s">
        <v>151</v>
      </c>
      <c r="B15" s="399"/>
      <c r="C15" s="399"/>
      <c r="D15" s="399"/>
      <c r="E15" s="399"/>
      <c r="F15" s="399"/>
      <c r="G15" s="399"/>
      <c r="H15" s="400"/>
    </row>
    <row r="16" spans="1:8" x14ac:dyDescent="0.2">
      <c r="A16" s="202" t="s">
        <v>352</v>
      </c>
    </row>
    <row r="17" spans="1:1" x14ac:dyDescent="0.2">
      <c r="A17" s="202" t="s">
        <v>154</v>
      </c>
    </row>
    <row r="18" spans="1:1" x14ac:dyDescent="0.2">
      <c r="A18" s="203" t="s">
        <v>199</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281" scale="85" orientation="landscape" r:id="rId1"/>
  <headerFoot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3300"/>
    <pageSetUpPr fitToPage="1"/>
  </sheetPr>
  <dimension ref="A1:U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49" t="str">
        <f>'Cuadro 1'!A3</f>
        <v>MARZO</v>
      </c>
    </row>
    <row r="2" spans="1:21" ht="18" customHeight="1" x14ac:dyDescent="0.25">
      <c r="A2" s="496" t="s">
        <v>66</v>
      </c>
      <c r="B2" s="614"/>
      <c r="C2" s="614"/>
      <c r="D2" s="614"/>
      <c r="E2" s="614"/>
      <c r="F2" s="614"/>
      <c r="G2" s="614"/>
      <c r="H2" s="614"/>
      <c r="I2" s="614"/>
      <c r="J2" s="614"/>
      <c r="K2" s="614"/>
      <c r="L2" s="614"/>
      <c r="M2" s="614"/>
      <c r="N2" s="614"/>
      <c r="O2" s="614"/>
      <c r="P2" s="614"/>
    </row>
    <row r="3" spans="1:21" ht="12.75" customHeight="1" x14ac:dyDescent="0.2"/>
    <row r="4" spans="1:21" ht="15.75" customHeight="1" x14ac:dyDescent="0.25">
      <c r="A4" s="497" t="s">
        <v>135</v>
      </c>
      <c r="B4" s="490"/>
      <c r="C4" s="490"/>
      <c r="D4" s="490"/>
      <c r="E4" s="490"/>
      <c r="F4" s="490"/>
      <c r="G4" s="490"/>
      <c r="H4" s="490"/>
      <c r="I4" s="490"/>
      <c r="J4" s="490"/>
      <c r="K4" s="490"/>
      <c r="L4" s="490"/>
      <c r="M4" s="490"/>
      <c r="N4" s="490"/>
      <c r="O4" s="490"/>
      <c r="P4" s="490"/>
    </row>
    <row r="5" spans="1:21" ht="13.5" customHeight="1" thickBot="1" x14ac:dyDescent="0.25"/>
    <row r="6" spans="1:21" s="132" customFormat="1" ht="15" customHeight="1" thickTop="1" x14ac:dyDescent="0.2">
      <c r="A6" s="37"/>
      <c r="B6" s="32" t="s">
        <v>141</v>
      </c>
      <c r="C6" s="32"/>
      <c r="D6" s="32"/>
      <c r="E6" s="32"/>
      <c r="F6" s="32"/>
      <c r="G6" s="32"/>
      <c r="H6" s="32"/>
      <c r="I6" s="32"/>
      <c r="J6" s="32"/>
      <c r="K6" s="32"/>
      <c r="L6" s="32"/>
      <c r="M6" s="263"/>
      <c r="N6" s="32" t="s">
        <v>142</v>
      </c>
      <c r="O6" s="32"/>
      <c r="P6" s="32"/>
      <c r="Q6" s="263"/>
      <c r="R6" s="264"/>
      <c r="S6" s="576" t="s">
        <v>184</v>
      </c>
      <c r="T6" s="208"/>
      <c r="U6" s="264"/>
    </row>
    <row r="7" spans="1:21" s="132" customFormat="1" ht="15" customHeight="1" x14ac:dyDescent="0.2">
      <c r="A7" s="35" t="s">
        <v>25</v>
      </c>
      <c r="B7" s="254" t="s">
        <v>1</v>
      </c>
      <c r="C7" s="265"/>
      <c r="D7" s="265"/>
      <c r="E7" s="266"/>
      <c r="F7" s="254" t="s">
        <v>136</v>
      </c>
      <c r="G7" s="265"/>
      <c r="H7" s="265"/>
      <c r="I7" s="266"/>
      <c r="J7" s="254" t="s">
        <v>0</v>
      </c>
      <c r="K7" s="265"/>
      <c r="L7" s="265"/>
      <c r="M7" s="266"/>
      <c r="N7" s="267" t="s">
        <v>2</v>
      </c>
      <c r="O7" s="29"/>
      <c r="P7" s="29"/>
      <c r="Q7" s="253"/>
      <c r="R7" s="268"/>
      <c r="S7" s="615"/>
      <c r="T7" s="269"/>
      <c r="U7" s="270"/>
    </row>
    <row r="8" spans="1:21" s="132" customFormat="1" ht="15" customHeight="1" x14ac:dyDescent="0.2">
      <c r="A8" s="271"/>
      <c r="B8" s="137" t="s">
        <v>3</v>
      </c>
      <c r="C8" s="137" t="s">
        <v>4</v>
      </c>
      <c r="D8" s="272" t="s">
        <v>412</v>
      </c>
      <c r="E8" s="137" t="s">
        <v>0</v>
      </c>
      <c r="F8" s="137" t="s">
        <v>3</v>
      </c>
      <c r="G8" s="137" t="s">
        <v>4</v>
      </c>
      <c r="H8" s="272" t="s">
        <v>412</v>
      </c>
      <c r="I8" s="137" t="s">
        <v>0</v>
      </c>
      <c r="J8" s="137" t="s">
        <v>3</v>
      </c>
      <c r="K8" s="137" t="s">
        <v>4</v>
      </c>
      <c r="L8" s="272" t="s">
        <v>412</v>
      </c>
      <c r="M8" s="137" t="s">
        <v>0</v>
      </c>
      <c r="N8" s="137" t="s">
        <v>3</v>
      </c>
      <c r="O8" s="137" t="s">
        <v>4</v>
      </c>
      <c r="P8" s="272" t="s">
        <v>412</v>
      </c>
      <c r="Q8" s="137" t="s">
        <v>0</v>
      </c>
      <c r="R8" s="273" t="s">
        <v>3</v>
      </c>
      <c r="S8" s="273" t="s">
        <v>4</v>
      </c>
      <c r="T8" s="274" t="s">
        <v>412</v>
      </c>
      <c r="U8" s="262" t="s">
        <v>0</v>
      </c>
    </row>
    <row r="9" spans="1:21" s="132" customFormat="1" ht="18.75" customHeight="1" x14ac:dyDescent="0.25">
      <c r="A9" s="33" t="s">
        <v>29</v>
      </c>
      <c r="B9" s="11">
        <v>2</v>
      </c>
      <c r="C9" s="11">
        <v>2</v>
      </c>
      <c r="D9" s="11">
        <v>0</v>
      </c>
      <c r="E9" s="11">
        <f>SUM(B9:D9)</f>
        <v>4</v>
      </c>
      <c r="F9" s="11">
        <v>0</v>
      </c>
      <c r="G9" s="11">
        <v>0</v>
      </c>
      <c r="H9" s="11">
        <v>0</v>
      </c>
      <c r="I9" s="11">
        <f>SUM(F9:H9)</f>
        <v>0</v>
      </c>
      <c r="J9" s="11">
        <f>SUM(F9,B9)</f>
        <v>2</v>
      </c>
      <c r="K9" s="11">
        <f>SUM(G9,C9)</f>
        <v>2</v>
      </c>
      <c r="L9" s="11">
        <f>SUM(H9,D9)</f>
        <v>0</v>
      </c>
      <c r="M9" s="11">
        <f>SUM(J9:L9)</f>
        <v>4</v>
      </c>
      <c r="N9" s="11">
        <v>1</v>
      </c>
      <c r="O9" s="11">
        <v>2</v>
      </c>
      <c r="P9" s="11">
        <v>0</v>
      </c>
      <c r="Q9" s="11">
        <f>SUM(N9:P9)</f>
        <v>3</v>
      </c>
      <c r="R9" s="20">
        <f>SUM(N9,J9)</f>
        <v>3</v>
      </c>
      <c r="S9" s="20">
        <f>SUM(O9,K9)</f>
        <v>4</v>
      </c>
      <c r="T9" s="20">
        <f>SUM(P9,L9)</f>
        <v>0</v>
      </c>
      <c r="U9" s="20">
        <f>SUM(Q9,M9)</f>
        <v>7</v>
      </c>
    </row>
    <row r="10" spans="1:21" s="132" customFormat="1" ht="18.75" customHeight="1" x14ac:dyDescent="0.25">
      <c r="A10" s="34" t="s">
        <v>30</v>
      </c>
      <c r="B10" s="11">
        <v>10</v>
      </c>
      <c r="C10" s="11">
        <v>2</v>
      </c>
      <c r="D10" s="11">
        <v>0</v>
      </c>
      <c r="E10" s="11">
        <f t="shared" ref="E10:E25" si="0">SUM(B10:D10)</f>
        <v>12</v>
      </c>
      <c r="F10" s="11">
        <v>0</v>
      </c>
      <c r="G10" s="11">
        <v>2</v>
      </c>
      <c r="H10" s="11">
        <v>0</v>
      </c>
      <c r="I10" s="11">
        <f t="shared" ref="I10:I25" si="1">SUM(F10:H10)</f>
        <v>2</v>
      </c>
      <c r="J10" s="11">
        <f t="shared" ref="J10:L25" si="2">SUM(F10,B10)</f>
        <v>10</v>
      </c>
      <c r="K10" s="11">
        <f t="shared" si="2"/>
        <v>4</v>
      </c>
      <c r="L10" s="11">
        <f t="shared" si="2"/>
        <v>0</v>
      </c>
      <c r="M10" s="11">
        <f t="shared" ref="M10:M25" si="3">SUM(J10:L10)</f>
        <v>14</v>
      </c>
      <c r="N10" s="11">
        <v>4</v>
      </c>
      <c r="O10" s="11">
        <v>7</v>
      </c>
      <c r="P10" s="11">
        <v>0</v>
      </c>
      <c r="Q10" s="11">
        <f t="shared" ref="Q10:Q25" si="4">SUM(N10:P10)</f>
        <v>11</v>
      </c>
      <c r="R10" s="20">
        <f t="shared" ref="R10:U25" si="5">SUM(N10,J10)</f>
        <v>14</v>
      </c>
      <c r="S10" s="20">
        <f t="shared" si="5"/>
        <v>11</v>
      </c>
      <c r="T10" s="20">
        <f t="shared" si="5"/>
        <v>0</v>
      </c>
      <c r="U10" s="20">
        <f t="shared" si="5"/>
        <v>25</v>
      </c>
    </row>
    <row r="11" spans="1:21" s="132" customFormat="1" ht="18.75" customHeight="1" x14ac:dyDescent="0.25">
      <c r="A11" s="34" t="s">
        <v>31</v>
      </c>
      <c r="B11" s="11">
        <v>14</v>
      </c>
      <c r="C11" s="11">
        <v>5</v>
      </c>
      <c r="D11" s="11">
        <v>0</v>
      </c>
      <c r="E11" s="11">
        <f t="shared" si="0"/>
        <v>19</v>
      </c>
      <c r="F11" s="11">
        <v>2</v>
      </c>
      <c r="G11" s="11">
        <v>4</v>
      </c>
      <c r="H11" s="11">
        <v>0</v>
      </c>
      <c r="I11" s="11">
        <f t="shared" si="1"/>
        <v>6</v>
      </c>
      <c r="J11" s="11">
        <f t="shared" si="2"/>
        <v>16</v>
      </c>
      <c r="K11" s="11">
        <f t="shared" si="2"/>
        <v>9</v>
      </c>
      <c r="L11" s="11">
        <f t="shared" si="2"/>
        <v>0</v>
      </c>
      <c r="M11" s="11">
        <f t="shared" si="3"/>
        <v>25</v>
      </c>
      <c r="N11" s="11">
        <v>12</v>
      </c>
      <c r="O11" s="11">
        <v>9</v>
      </c>
      <c r="P11" s="11">
        <v>0</v>
      </c>
      <c r="Q11" s="11">
        <f t="shared" si="4"/>
        <v>21</v>
      </c>
      <c r="R11" s="20">
        <f t="shared" si="5"/>
        <v>28</v>
      </c>
      <c r="S11" s="20">
        <f t="shared" si="5"/>
        <v>18</v>
      </c>
      <c r="T11" s="20">
        <f t="shared" si="5"/>
        <v>0</v>
      </c>
      <c r="U11" s="20">
        <f t="shared" si="5"/>
        <v>46</v>
      </c>
    </row>
    <row r="12" spans="1:21" s="132" customFormat="1" ht="18.75" customHeight="1" x14ac:dyDescent="0.25">
      <c r="A12" s="34" t="s">
        <v>32</v>
      </c>
      <c r="B12" s="11">
        <v>4</v>
      </c>
      <c r="C12" s="11">
        <v>2</v>
      </c>
      <c r="D12" s="11">
        <v>0</v>
      </c>
      <c r="E12" s="11">
        <f t="shared" si="0"/>
        <v>6</v>
      </c>
      <c r="F12" s="11">
        <v>2</v>
      </c>
      <c r="G12" s="11">
        <v>0</v>
      </c>
      <c r="H12" s="11">
        <v>0</v>
      </c>
      <c r="I12" s="11">
        <f t="shared" si="1"/>
        <v>2</v>
      </c>
      <c r="J12" s="11">
        <f t="shared" si="2"/>
        <v>6</v>
      </c>
      <c r="K12" s="11">
        <f t="shared" si="2"/>
        <v>2</v>
      </c>
      <c r="L12" s="11">
        <f t="shared" si="2"/>
        <v>0</v>
      </c>
      <c r="M12" s="11">
        <f t="shared" si="3"/>
        <v>8</v>
      </c>
      <c r="N12" s="11">
        <v>2</v>
      </c>
      <c r="O12" s="11">
        <v>5</v>
      </c>
      <c r="P12" s="11">
        <v>0</v>
      </c>
      <c r="Q12" s="11">
        <f t="shared" si="4"/>
        <v>7</v>
      </c>
      <c r="R12" s="20">
        <f t="shared" si="5"/>
        <v>8</v>
      </c>
      <c r="S12" s="20">
        <f t="shared" si="5"/>
        <v>7</v>
      </c>
      <c r="T12" s="20">
        <f t="shared" si="5"/>
        <v>0</v>
      </c>
      <c r="U12" s="20">
        <f t="shared" si="5"/>
        <v>15</v>
      </c>
    </row>
    <row r="13" spans="1:21" s="132" customFormat="1" ht="18.75" customHeight="1" x14ac:dyDescent="0.25">
      <c r="A13" s="34" t="s">
        <v>33</v>
      </c>
      <c r="B13" s="11">
        <v>19</v>
      </c>
      <c r="C13" s="11">
        <v>13</v>
      </c>
      <c r="D13" s="11">
        <v>0</v>
      </c>
      <c r="E13" s="11">
        <f t="shared" si="0"/>
        <v>32</v>
      </c>
      <c r="F13" s="11">
        <v>2</v>
      </c>
      <c r="G13" s="11">
        <v>4</v>
      </c>
      <c r="H13" s="11">
        <v>0</v>
      </c>
      <c r="I13" s="11">
        <f t="shared" si="1"/>
        <v>6</v>
      </c>
      <c r="J13" s="11">
        <f t="shared" si="2"/>
        <v>21</v>
      </c>
      <c r="K13" s="11">
        <f t="shared" si="2"/>
        <v>17</v>
      </c>
      <c r="L13" s="11">
        <f t="shared" si="2"/>
        <v>0</v>
      </c>
      <c r="M13" s="11">
        <f t="shared" si="3"/>
        <v>38</v>
      </c>
      <c r="N13" s="11">
        <v>2</v>
      </c>
      <c r="O13" s="11">
        <v>0</v>
      </c>
      <c r="P13" s="11">
        <v>0</v>
      </c>
      <c r="Q13" s="11">
        <f t="shared" si="4"/>
        <v>2</v>
      </c>
      <c r="R13" s="20">
        <f t="shared" si="5"/>
        <v>23</v>
      </c>
      <c r="S13" s="20">
        <f t="shared" si="5"/>
        <v>17</v>
      </c>
      <c r="T13" s="20">
        <f t="shared" si="5"/>
        <v>0</v>
      </c>
      <c r="U13" s="20">
        <f t="shared" si="5"/>
        <v>40</v>
      </c>
    </row>
    <row r="14" spans="1:21" s="132" customFormat="1" ht="18.75" customHeight="1" x14ac:dyDescent="0.25">
      <c r="A14" s="34" t="s">
        <v>34</v>
      </c>
      <c r="B14" s="11">
        <v>37</v>
      </c>
      <c r="C14" s="11">
        <v>23</v>
      </c>
      <c r="D14" s="11">
        <v>0</v>
      </c>
      <c r="E14" s="11">
        <f t="shared" si="0"/>
        <v>60</v>
      </c>
      <c r="F14" s="11">
        <v>8</v>
      </c>
      <c r="G14" s="11">
        <v>10</v>
      </c>
      <c r="H14" s="11">
        <v>0</v>
      </c>
      <c r="I14" s="11">
        <f t="shared" si="1"/>
        <v>18</v>
      </c>
      <c r="J14" s="11">
        <f t="shared" si="2"/>
        <v>45</v>
      </c>
      <c r="K14" s="11">
        <f t="shared" si="2"/>
        <v>33</v>
      </c>
      <c r="L14" s="11">
        <f t="shared" si="2"/>
        <v>0</v>
      </c>
      <c r="M14" s="11">
        <f t="shared" si="3"/>
        <v>78</v>
      </c>
      <c r="N14" s="11">
        <v>3</v>
      </c>
      <c r="O14" s="11">
        <v>3</v>
      </c>
      <c r="P14" s="11">
        <v>0</v>
      </c>
      <c r="Q14" s="11">
        <f t="shared" si="4"/>
        <v>6</v>
      </c>
      <c r="R14" s="20">
        <f t="shared" si="5"/>
        <v>48</v>
      </c>
      <c r="S14" s="20">
        <f t="shared" si="5"/>
        <v>36</v>
      </c>
      <c r="T14" s="20">
        <f t="shared" si="5"/>
        <v>0</v>
      </c>
      <c r="U14" s="20">
        <f t="shared" si="5"/>
        <v>84</v>
      </c>
    </row>
    <row r="15" spans="1:21" s="132" customFormat="1" ht="18.75" customHeight="1" x14ac:dyDescent="0.25">
      <c r="A15" s="34" t="s">
        <v>35</v>
      </c>
      <c r="B15" s="11">
        <v>18</v>
      </c>
      <c r="C15" s="11">
        <v>9</v>
      </c>
      <c r="D15" s="11">
        <v>0</v>
      </c>
      <c r="E15" s="11">
        <f t="shared" si="0"/>
        <v>27</v>
      </c>
      <c r="F15" s="11">
        <v>4</v>
      </c>
      <c r="G15" s="11">
        <v>5</v>
      </c>
      <c r="H15" s="11">
        <v>0</v>
      </c>
      <c r="I15" s="11">
        <f t="shared" si="1"/>
        <v>9</v>
      </c>
      <c r="J15" s="11">
        <f t="shared" si="2"/>
        <v>22</v>
      </c>
      <c r="K15" s="11">
        <f t="shared" si="2"/>
        <v>14</v>
      </c>
      <c r="L15" s="11">
        <f t="shared" si="2"/>
        <v>0</v>
      </c>
      <c r="M15" s="11">
        <f t="shared" si="3"/>
        <v>36</v>
      </c>
      <c r="N15" s="11">
        <v>7</v>
      </c>
      <c r="O15" s="11">
        <v>8</v>
      </c>
      <c r="P15" s="11">
        <v>0</v>
      </c>
      <c r="Q15" s="11">
        <f t="shared" si="4"/>
        <v>15</v>
      </c>
      <c r="R15" s="20">
        <f t="shared" si="5"/>
        <v>29</v>
      </c>
      <c r="S15" s="20">
        <f t="shared" si="5"/>
        <v>22</v>
      </c>
      <c r="T15" s="20">
        <f t="shared" si="5"/>
        <v>0</v>
      </c>
      <c r="U15" s="20">
        <f t="shared" si="5"/>
        <v>51</v>
      </c>
    </row>
    <row r="16" spans="1:21" s="132" customFormat="1" ht="18.75" customHeight="1" x14ac:dyDescent="0.25">
      <c r="A16" s="34" t="s">
        <v>36</v>
      </c>
      <c r="B16" s="11">
        <v>17</v>
      </c>
      <c r="C16" s="11">
        <v>8</v>
      </c>
      <c r="D16" s="11">
        <v>0</v>
      </c>
      <c r="E16" s="11">
        <f t="shared" si="0"/>
        <v>25</v>
      </c>
      <c r="F16" s="11">
        <v>1</v>
      </c>
      <c r="G16" s="11">
        <v>0</v>
      </c>
      <c r="H16" s="11">
        <v>0</v>
      </c>
      <c r="I16" s="11">
        <f t="shared" si="1"/>
        <v>1</v>
      </c>
      <c r="J16" s="11">
        <f t="shared" si="2"/>
        <v>18</v>
      </c>
      <c r="K16" s="11">
        <f t="shared" si="2"/>
        <v>8</v>
      </c>
      <c r="L16" s="11">
        <f t="shared" si="2"/>
        <v>0</v>
      </c>
      <c r="M16" s="11">
        <f t="shared" si="3"/>
        <v>26</v>
      </c>
      <c r="N16" s="11">
        <v>0</v>
      </c>
      <c r="O16" s="11">
        <v>5</v>
      </c>
      <c r="P16" s="11">
        <v>0</v>
      </c>
      <c r="Q16" s="11">
        <f t="shared" si="4"/>
        <v>5</v>
      </c>
      <c r="R16" s="20">
        <f t="shared" si="5"/>
        <v>18</v>
      </c>
      <c r="S16" s="20">
        <f t="shared" si="5"/>
        <v>13</v>
      </c>
      <c r="T16" s="20">
        <f t="shared" si="5"/>
        <v>0</v>
      </c>
      <c r="U16" s="20">
        <f t="shared" si="5"/>
        <v>31</v>
      </c>
    </row>
    <row r="17" spans="1:21" s="132" customFormat="1" ht="18.75" customHeight="1" x14ac:dyDescent="0.25">
      <c r="A17" s="34" t="s">
        <v>410</v>
      </c>
      <c r="B17" s="11">
        <v>3</v>
      </c>
      <c r="C17" s="11">
        <v>1</v>
      </c>
      <c r="D17" s="11">
        <v>0</v>
      </c>
      <c r="E17" s="11">
        <f t="shared" si="0"/>
        <v>4</v>
      </c>
      <c r="F17" s="11">
        <v>0</v>
      </c>
      <c r="G17" s="11">
        <v>1</v>
      </c>
      <c r="H17" s="11">
        <v>0</v>
      </c>
      <c r="I17" s="11">
        <f t="shared" si="1"/>
        <v>1</v>
      </c>
      <c r="J17" s="11">
        <f t="shared" si="2"/>
        <v>3</v>
      </c>
      <c r="K17" s="11">
        <f t="shared" si="2"/>
        <v>2</v>
      </c>
      <c r="L17" s="11">
        <f t="shared" si="2"/>
        <v>0</v>
      </c>
      <c r="M17" s="11">
        <f t="shared" si="3"/>
        <v>5</v>
      </c>
      <c r="N17" s="11">
        <v>0</v>
      </c>
      <c r="O17" s="11">
        <v>3</v>
      </c>
      <c r="P17" s="11">
        <v>0</v>
      </c>
      <c r="Q17" s="11">
        <f t="shared" si="4"/>
        <v>3</v>
      </c>
      <c r="R17" s="20">
        <f t="shared" si="5"/>
        <v>3</v>
      </c>
      <c r="S17" s="20">
        <f t="shared" si="5"/>
        <v>5</v>
      </c>
      <c r="T17" s="20">
        <f t="shared" si="5"/>
        <v>0</v>
      </c>
      <c r="U17" s="20">
        <f t="shared" si="5"/>
        <v>8</v>
      </c>
    </row>
    <row r="18" spans="1:21" s="132" customFormat="1" ht="18.75" customHeight="1" x14ac:dyDescent="0.25">
      <c r="A18" s="34" t="s">
        <v>37</v>
      </c>
      <c r="B18" s="11">
        <v>35</v>
      </c>
      <c r="C18" s="11">
        <v>18</v>
      </c>
      <c r="D18" s="11">
        <v>0</v>
      </c>
      <c r="E18" s="11">
        <f t="shared" si="0"/>
        <v>53</v>
      </c>
      <c r="F18" s="11">
        <v>4</v>
      </c>
      <c r="G18" s="11">
        <v>6</v>
      </c>
      <c r="H18" s="11">
        <v>0</v>
      </c>
      <c r="I18" s="11">
        <f t="shared" si="1"/>
        <v>10</v>
      </c>
      <c r="J18" s="11">
        <f t="shared" si="2"/>
        <v>39</v>
      </c>
      <c r="K18" s="11">
        <f t="shared" si="2"/>
        <v>24</v>
      </c>
      <c r="L18" s="11">
        <f t="shared" si="2"/>
        <v>0</v>
      </c>
      <c r="M18" s="11">
        <f t="shared" si="3"/>
        <v>63</v>
      </c>
      <c r="N18" s="11">
        <v>22</v>
      </c>
      <c r="O18" s="11">
        <v>19</v>
      </c>
      <c r="P18" s="11">
        <v>0</v>
      </c>
      <c r="Q18" s="11">
        <f t="shared" si="4"/>
        <v>41</v>
      </c>
      <c r="R18" s="20">
        <f t="shared" si="5"/>
        <v>61</v>
      </c>
      <c r="S18" s="20">
        <f t="shared" si="5"/>
        <v>43</v>
      </c>
      <c r="T18" s="20">
        <f t="shared" si="5"/>
        <v>0</v>
      </c>
      <c r="U18" s="20">
        <f t="shared" si="5"/>
        <v>104</v>
      </c>
    </row>
    <row r="19" spans="1:21" s="132" customFormat="1" ht="18.75" customHeight="1" x14ac:dyDescent="0.25">
      <c r="A19" s="34" t="s">
        <v>38</v>
      </c>
      <c r="B19" s="11">
        <v>25</v>
      </c>
      <c r="C19" s="11">
        <v>11</v>
      </c>
      <c r="D19" s="11">
        <v>0</v>
      </c>
      <c r="E19" s="11">
        <f t="shared" si="0"/>
        <v>36</v>
      </c>
      <c r="F19" s="11">
        <v>8</v>
      </c>
      <c r="G19" s="11">
        <v>3</v>
      </c>
      <c r="H19" s="11">
        <v>0</v>
      </c>
      <c r="I19" s="11">
        <f t="shared" si="1"/>
        <v>11</v>
      </c>
      <c r="J19" s="11">
        <f t="shared" si="2"/>
        <v>33</v>
      </c>
      <c r="K19" s="11">
        <f t="shared" si="2"/>
        <v>14</v>
      </c>
      <c r="L19" s="11">
        <f t="shared" si="2"/>
        <v>0</v>
      </c>
      <c r="M19" s="11">
        <f t="shared" si="3"/>
        <v>47</v>
      </c>
      <c r="N19" s="11">
        <v>2</v>
      </c>
      <c r="O19" s="11">
        <v>4</v>
      </c>
      <c r="P19" s="11">
        <v>0</v>
      </c>
      <c r="Q19" s="11">
        <f t="shared" si="4"/>
        <v>6</v>
      </c>
      <c r="R19" s="20">
        <f t="shared" si="5"/>
        <v>35</v>
      </c>
      <c r="S19" s="20">
        <f t="shared" si="5"/>
        <v>18</v>
      </c>
      <c r="T19" s="20">
        <f t="shared" si="5"/>
        <v>0</v>
      </c>
      <c r="U19" s="20">
        <f t="shared" si="5"/>
        <v>53</v>
      </c>
    </row>
    <row r="20" spans="1:21" s="132" customFormat="1" ht="18.75" customHeight="1" x14ac:dyDescent="0.25">
      <c r="A20" s="34" t="s">
        <v>39</v>
      </c>
      <c r="B20" s="11">
        <v>18</v>
      </c>
      <c r="C20" s="11">
        <v>6</v>
      </c>
      <c r="D20" s="11">
        <v>0</v>
      </c>
      <c r="E20" s="11">
        <f t="shared" si="0"/>
        <v>24</v>
      </c>
      <c r="F20" s="11">
        <v>2</v>
      </c>
      <c r="G20" s="11">
        <v>2</v>
      </c>
      <c r="H20" s="11">
        <v>0</v>
      </c>
      <c r="I20" s="11">
        <f t="shared" si="1"/>
        <v>4</v>
      </c>
      <c r="J20" s="11">
        <f t="shared" si="2"/>
        <v>20</v>
      </c>
      <c r="K20" s="11">
        <f t="shared" si="2"/>
        <v>8</v>
      </c>
      <c r="L20" s="11">
        <f t="shared" si="2"/>
        <v>0</v>
      </c>
      <c r="M20" s="11">
        <f t="shared" si="3"/>
        <v>28</v>
      </c>
      <c r="N20" s="11">
        <v>2</v>
      </c>
      <c r="O20" s="11">
        <v>4</v>
      </c>
      <c r="P20" s="11">
        <v>0</v>
      </c>
      <c r="Q20" s="11">
        <f t="shared" si="4"/>
        <v>6</v>
      </c>
      <c r="R20" s="20">
        <f t="shared" si="5"/>
        <v>22</v>
      </c>
      <c r="S20" s="20">
        <f t="shared" si="5"/>
        <v>12</v>
      </c>
      <c r="T20" s="20">
        <f t="shared" si="5"/>
        <v>0</v>
      </c>
      <c r="U20" s="20">
        <f t="shared" si="5"/>
        <v>34</v>
      </c>
    </row>
    <row r="21" spans="1:21" s="132" customFormat="1" ht="18.75" customHeight="1" x14ac:dyDescent="0.25">
      <c r="A21" s="222" t="s">
        <v>40</v>
      </c>
      <c r="B21" s="11">
        <v>30</v>
      </c>
      <c r="C21" s="11">
        <v>16</v>
      </c>
      <c r="D21" s="11">
        <v>0</v>
      </c>
      <c r="E21" s="11">
        <f t="shared" si="0"/>
        <v>46</v>
      </c>
      <c r="F21" s="11">
        <v>1</v>
      </c>
      <c r="G21" s="11">
        <v>0</v>
      </c>
      <c r="H21" s="11">
        <v>0</v>
      </c>
      <c r="I21" s="11">
        <f t="shared" si="1"/>
        <v>1</v>
      </c>
      <c r="J21" s="11">
        <f t="shared" si="2"/>
        <v>31</v>
      </c>
      <c r="K21" s="11">
        <f t="shared" si="2"/>
        <v>16</v>
      </c>
      <c r="L21" s="11">
        <f t="shared" si="2"/>
        <v>0</v>
      </c>
      <c r="M21" s="11">
        <f t="shared" si="3"/>
        <v>47</v>
      </c>
      <c r="N21" s="11">
        <v>2</v>
      </c>
      <c r="O21" s="11">
        <v>1</v>
      </c>
      <c r="P21" s="11">
        <v>0</v>
      </c>
      <c r="Q21" s="11">
        <f t="shared" si="4"/>
        <v>3</v>
      </c>
      <c r="R21" s="20">
        <f t="shared" si="5"/>
        <v>33</v>
      </c>
      <c r="S21" s="20">
        <f t="shared" si="5"/>
        <v>17</v>
      </c>
      <c r="T21" s="20">
        <f t="shared" si="5"/>
        <v>0</v>
      </c>
      <c r="U21" s="20">
        <f t="shared" si="5"/>
        <v>50</v>
      </c>
    </row>
    <row r="22" spans="1:21" s="132" customFormat="1" ht="18.75" customHeight="1" x14ac:dyDescent="0.25">
      <c r="A22" s="222" t="s">
        <v>41</v>
      </c>
      <c r="B22" s="11">
        <v>3</v>
      </c>
      <c r="C22" s="11">
        <v>2</v>
      </c>
      <c r="D22" s="11">
        <v>0</v>
      </c>
      <c r="E22" s="11">
        <f t="shared" si="0"/>
        <v>5</v>
      </c>
      <c r="F22" s="11">
        <v>0</v>
      </c>
      <c r="G22" s="11">
        <v>0</v>
      </c>
      <c r="H22" s="11">
        <v>0</v>
      </c>
      <c r="I22" s="11">
        <f t="shared" si="1"/>
        <v>0</v>
      </c>
      <c r="J22" s="11">
        <f t="shared" si="2"/>
        <v>3</v>
      </c>
      <c r="K22" s="11">
        <f t="shared" si="2"/>
        <v>2</v>
      </c>
      <c r="L22" s="11">
        <f t="shared" si="2"/>
        <v>0</v>
      </c>
      <c r="M22" s="11">
        <f t="shared" si="3"/>
        <v>5</v>
      </c>
      <c r="N22" s="11">
        <v>2</v>
      </c>
      <c r="O22" s="11">
        <v>2</v>
      </c>
      <c r="P22" s="11">
        <v>0</v>
      </c>
      <c r="Q22" s="11">
        <f t="shared" si="4"/>
        <v>4</v>
      </c>
      <c r="R22" s="20">
        <f t="shared" si="5"/>
        <v>5</v>
      </c>
      <c r="S22" s="20">
        <f t="shared" si="5"/>
        <v>4</v>
      </c>
      <c r="T22" s="20">
        <f t="shared" si="5"/>
        <v>0</v>
      </c>
      <c r="U22" s="20">
        <f t="shared" si="5"/>
        <v>9</v>
      </c>
    </row>
    <row r="23" spans="1:21" s="132" customFormat="1" ht="18.75" customHeight="1" x14ac:dyDescent="0.25">
      <c r="A23" s="34" t="s">
        <v>42</v>
      </c>
      <c r="B23" s="11">
        <v>4</v>
      </c>
      <c r="C23" s="11">
        <v>4</v>
      </c>
      <c r="D23" s="11">
        <v>0</v>
      </c>
      <c r="E23" s="11">
        <f t="shared" si="0"/>
        <v>8</v>
      </c>
      <c r="F23" s="11">
        <v>1</v>
      </c>
      <c r="G23" s="11">
        <v>2</v>
      </c>
      <c r="H23" s="11">
        <v>0</v>
      </c>
      <c r="I23" s="11">
        <f t="shared" si="1"/>
        <v>3</v>
      </c>
      <c r="J23" s="11">
        <f t="shared" si="2"/>
        <v>5</v>
      </c>
      <c r="K23" s="11">
        <f t="shared" si="2"/>
        <v>6</v>
      </c>
      <c r="L23" s="11">
        <f t="shared" si="2"/>
        <v>0</v>
      </c>
      <c r="M23" s="11">
        <f t="shared" si="3"/>
        <v>11</v>
      </c>
      <c r="N23" s="11">
        <v>5</v>
      </c>
      <c r="O23" s="11">
        <v>7</v>
      </c>
      <c r="P23" s="11">
        <v>0</v>
      </c>
      <c r="Q23" s="11">
        <f t="shared" si="4"/>
        <v>12</v>
      </c>
      <c r="R23" s="20">
        <f t="shared" si="5"/>
        <v>10</v>
      </c>
      <c r="S23" s="20">
        <f t="shared" si="5"/>
        <v>13</v>
      </c>
      <c r="T23" s="20">
        <f t="shared" si="5"/>
        <v>0</v>
      </c>
      <c r="U23" s="20">
        <f t="shared" si="5"/>
        <v>23</v>
      </c>
    </row>
    <row r="24" spans="1:21" s="132" customFormat="1" ht="18.75" customHeight="1" x14ac:dyDescent="0.25">
      <c r="A24" s="34" t="s">
        <v>43</v>
      </c>
      <c r="B24" s="11">
        <v>205</v>
      </c>
      <c r="C24" s="11">
        <v>92</v>
      </c>
      <c r="D24" s="11">
        <v>0</v>
      </c>
      <c r="E24" s="11">
        <f t="shared" si="0"/>
        <v>297</v>
      </c>
      <c r="F24" s="11">
        <v>33</v>
      </c>
      <c r="G24" s="11">
        <v>29</v>
      </c>
      <c r="H24" s="11">
        <v>0</v>
      </c>
      <c r="I24" s="11">
        <f t="shared" si="1"/>
        <v>62</v>
      </c>
      <c r="J24" s="11">
        <f t="shared" si="2"/>
        <v>238</v>
      </c>
      <c r="K24" s="11">
        <f t="shared" si="2"/>
        <v>121</v>
      </c>
      <c r="L24" s="11">
        <f t="shared" si="2"/>
        <v>0</v>
      </c>
      <c r="M24" s="11">
        <f t="shared" si="3"/>
        <v>359</v>
      </c>
      <c r="N24" s="11">
        <v>137</v>
      </c>
      <c r="O24" s="11">
        <v>103</v>
      </c>
      <c r="P24" s="11">
        <v>0</v>
      </c>
      <c r="Q24" s="11">
        <f t="shared" si="4"/>
        <v>240</v>
      </c>
      <c r="R24" s="20">
        <f t="shared" si="5"/>
        <v>375</v>
      </c>
      <c r="S24" s="20">
        <f t="shared" si="5"/>
        <v>224</v>
      </c>
      <c r="T24" s="20">
        <f t="shared" si="5"/>
        <v>0</v>
      </c>
      <c r="U24" s="20">
        <f t="shared" si="5"/>
        <v>599</v>
      </c>
    </row>
    <row r="25" spans="1:21" s="132" customFormat="1" ht="18.75" customHeight="1" x14ac:dyDescent="0.25">
      <c r="A25" s="212" t="s">
        <v>412</v>
      </c>
      <c r="B25" s="11">
        <v>0</v>
      </c>
      <c r="C25" s="11">
        <v>0</v>
      </c>
      <c r="D25" s="11">
        <v>0</v>
      </c>
      <c r="E25" s="11">
        <f t="shared" si="0"/>
        <v>0</v>
      </c>
      <c r="F25" s="11">
        <v>0</v>
      </c>
      <c r="G25" s="11">
        <v>0</v>
      </c>
      <c r="H25" s="11">
        <v>0</v>
      </c>
      <c r="I25" s="11">
        <f t="shared" si="1"/>
        <v>0</v>
      </c>
      <c r="J25" s="11">
        <f t="shared" si="2"/>
        <v>0</v>
      </c>
      <c r="K25" s="11">
        <f t="shared" si="2"/>
        <v>0</v>
      </c>
      <c r="L25" s="11">
        <f t="shared" si="2"/>
        <v>0</v>
      </c>
      <c r="M25" s="11">
        <f t="shared" si="3"/>
        <v>0</v>
      </c>
      <c r="N25" s="11">
        <v>0</v>
      </c>
      <c r="O25" s="11">
        <v>0</v>
      </c>
      <c r="P25" s="11">
        <v>0</v>
      </c>
      <c r="Q25" s="11">
        <f t="shared" si="4"/>
        <v>0</v>
      </c>
      <c r="R25" s="20">
        <f t="shared" si="5"/>
        <v>0</v>
      </c>
      <c r="S25" s="20">
        <f t="shared" si="5"/>
        <v>0</v>
      </c>
      <c r="T25" s="20">
        <f t="shared" si="5"/>
        <v>0</v>
      </c>
      <c r="U25" s="20">
        <f t="shared" si="5"/>
        <v>0</v>
      </c>
    </row>
    <row r="26" spans="1:21" s="132" customFormat="1" ht="18.75" customHeight="1" thickBot="1" x14ac:dyDescent="0.3">
      <c r="A26" s="36" t="s">
        <v>0</v>
      </c>
      <c r="B26" s="41">
        <f>SUM(B9:B25)</f>
        <v>444</v>
      </c>
      <c r="C26" s="41">
        <f t="shared" ref="C26:U26" si="6">SUM(C9:C25)</f>
        <v>214</v>
      </c>
      <c r="D26" s="41">
        <f t="shared" si="6"/>
        <v>0</v>
      </c>
      <c r="E26" s="41">
        <f t="shared" si="6"/>
        <v>658</v>
      </c>
      <c r="F26" s="41">
        <f t="shared" si="6"/>
        <v>68</v>
      </c>
      <c r="G26" s="41">
        <f t="shared" si="6"/>
        <v>68</v>
      </c>
      <c r="H26" s="41">
        <f t="shared" si="6"/>
        <v>0</v>
      </c>
      <c r="I26" s="41">
        <f t="shared" si="6"/>
        <v>136</v>
      </c>
      <c r="J26" s="41">
        <f t="shared" si="6"/>
        <v>512</v>
      </c>
      <c r="K26" s="41">
        <f t="shared" si="6"/>
        <v>282</v>
      </c>
      <c r="L26" s="41">
        <f t="shared" si="6"/>
        <v>0</v>
      </c>
      <c r="M26" s="41">
        <f t="shared" si="6"/>
        <v>794</v>
      </c>
      <c r="N26" s="41">
        <f t="shared" si="6"/>
        <v>203</v>
      </c>
      <c r="O26" s="41">
        <f t="shared" si="6"/>
        <v>182</v>
      </c>
      <c r="P26" s="41">
        <f t="shared" si="6"/>
        <v>0</v>
      </c>
      <c r="Q26" s="41">
        <f t="shared" si="6"/>
        <v>385</v>
      </c>
      <c r="R26" s="41">
        <f t="shared" si="6"/>
        <v>715</v>
      </c>
      <c r="S26" s="41">
        <f t="shared" si="6"/>
        <v>464</v>
      </c>
      <c r="T26" s="41">
        <f t="shared" si="6"/>
        <v>0</v>
      </c>
      <c r="U26" s="41">
        <f t="shared" si="6"/>
        <v>1179</v>
      </c>
    </row>
    <row r="27" spans="1:21" ht="13.5" thickTop="1" x14ac:dyDescent="0.2">
      <c r="A27" s="24" t="s">
        <v>212</v>
      </c>
    </row>
  </sheetData>
  <mergeCells count="3">
    <mergeCell ref="A2:P2"/>
    <mergeCell ref="A4:P4"/>
    <mergeCell ref="S6:S7"/>
  </mergeCells>
  <phoneticPr fontId="4" type="noConversion"/>
  <pageMargins left="0.7" right="0.7" top="0.75" bottom="0.75" header="0.3" footer="0.3"/>
  <pageSetup paperSize="281" scale="84" orientation="landscape" horizontalDpi="300" verticalDpi="300" r:id="rId1"/>
  <headerFooter alignWithMargins="0">
    <oddFooter>&amp;C27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3300"/>
    <pageSetUpPr fitToPage="1"/>
  </sheetPr>
  <dimension ref="A1:U28"/>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49" t="str">
        <f>'Cuadro 1'!A3</f>
        <v>MARZO</v>
      </c>
    </row>
    <row r="2" spans="1:21" ht="18" customHeight="1" x14ac:dyDescent="0.25">
      <c r="A2" s="497" t="s">
        <v>318</v>
      </c>
      <c r="B2" s="490"/>
      <c r="C2" s="490"/>
      <c r="D2" s="490"/>
      <c r="E2" s="490"/>
      <c r="F2" s="490"/>
      <c r="G2" s="490"/>
      <c r="H2" s="490"/>
      <c r="I2" s="490"/>
      <c r="J2" s="490"/>
      <c r="K2" s="490"/>
      <c r="L2" s="490"/>
      <c r="M2" s="490"/>
      <c r="N2" s="490"/>
      <c r="O2" s="490"/>
      <c r="P2" s="490"/>
    </row>
    <row r="3" spans="1:21" ht="12.75" customHeight="1" x14ac:dyDescent="0.2"/>
    <row r="4" spans="1:21" ht="15.75" customHeight="1" x14ac:dyDescent="0.25">
      <c r="A4" s="497" t="s">
        <v>271</v>
      </c>
      <c r="B4" s="490"/>
      <c r="C4" s="490"/>
      <c r="D4" s="490"/>
      <c r="E4" s="490"/>
      <c r="F4" s="490"/>
      <c r="G4" s="490"/>
      <c r="H4" s="490"/>
      <c r="I4" s="490"/>
      <c r="J4" s="490"/>
      <c r="K4" s="490"/>
      <c r="L4" s="490"/>
      <c r="M4" s="490"/>
      <c r="N4" s="490"/>
      <c r="O4" s="490"/>
      <c r="P4" s="490"/>
    </row>
    <row r="5" spans="1:21" ht="13.5" customHeight="1" thickBot="1" x14ac:dyDescent="0.25"/>
    <row r="6" spans="1:21" s="132" customFormat="1" ht="15" customHeight="1" thickTop="1" x14ac:dyDescent="0.2">
      <c r="A6" s="37"/>
      <c r="B6" s="32" t="s">
        <v>143</v>
      </c>
      <c r="C6" s="32"/>
      <c r="D6" s="32"/>
      <c r="E6" s="32"/>
      <c r="F6" s="32"/>
      <c r="G6" s="32"/>
      <c r="H6" s="32"/>
      <c r="I6" s="32"/>
      <c r="J6" s="32"/>
      <c r="K6" s="32"/>
      <c r="L6" s="32"/>
      <c r="M6" s="263"/>
      <c r="N6" s="32" t="s">
        <v>142</v>
      </c>
      <c r="O6" s="32"/>
      <c r="P6" s="32"/>
      <c r="Q6" s="263"/>
      <c r="R6" s="264"/>
      <c r="S6" s="576" t="s">
        <v>184</v>
      </c>
      <c r="T6" s="208"/>
      <c r="U6" s="264"/>
    </row>
    <row r="7" spans="1:21" s="132" customFormat="1" ht="15" customHeight="1" x14ac:dyDescent="0.2">
      <c r="A7" s="35" t="s">
        <v>25</v>
      </c>
      <c r="B7" s="254" t="s">
        <v>1</v>
      </c>
      <c r="C7" s="265"/>
      <c r="D7" s="265"/>
      <c r="E7" s="266"/>
      <c r="F7" s="254" t="s">
        <v>297</v>
      </c>
      <c r="G7" s="265"/>
      <c r="H7" s="265"/>
      <c r="I7" s="266"/>
      <c r="J7" s="254" t="s">
        <v>0</v>
      </c>
      <c r="K7" s="265"/>
      <c r="L7" s="265"/>
      <c r="M7" s="266"/>
      <c r="N7" s="267" t="s">
        <v>2</v>
      </c>
      <c r="O7" s="29"/>
      <c r="P7" s="29"/>
      <c r="Q7" s="253"/>
      <c r="R7" s="268"/>
      <c r="S7" s="615"/>
      <c r="T7" s="269"/>
      <c r="U7" s="270"/>
    </row>
    <row r="8" spans="1:21" s="132" customFormat="1" ht="15" customHeight="1" x14ac:dyDescent="0.2">
      <c r="A8" s="271"/>
      <c r="B8" s="137" t="s">
        <v>3</v>
      </c>
      <c r="C8" s="137" t="s">
        <v>4</v>
      </c>
      <c r="D8" s="272" t="s">
        <v>412</v>
      </c>
      <c r="E8" s="137" t="s">
        <v>0</v>
      </c>
      <c r="F8" s="137" t="s">
        <v>3</v>
      </c>
      <c r="G8" s="137" t="s">
        <v>4</v>
      </c>
      <c r="H8" s="272" t="s">
        <v>412</v>
      </c>
      <c r="I8" s="137" t="s">
        <v>0</v>
      </c>
      <c r="J8" s="137" t="s">
        <v>3</v>
      </c>
      <c r="K8" s="137" t="s">
        <v>4</v>
      </c>
      <c r="L8" s="272" t="s">
        <v>412</v>
      </c>
      <c r="M8" s="137" t="s">
        <v>0</v>
      </c>
      <c r="N8" s="137" t="s">
        <v>3</v>
      </c>
      <c r="O8" s="137" t="s">
        <v>4</v>
      </c>
      <c r="P8" s="272" t="s">
        <v>412</v>
      </c>
      <c r="Q8" s="137" t="s">
        <v>0</v>
      </c>
      <c r="R8" s="273" t="s">
        <v>3</v>
      </c>
      <c r="S8" s="273" t="s">
        <v>4</v>
      </c>
      <c r="T8" s="274" t="s">
        <v>412</v>
      </c>
      <c r="U8" s="262" t="s">
        <v>0</v>
      </c>
    </row>
    <row r="9" spans="1:21" s="132" customFormat="1" ht="18.75" customHeight="1" x14ac:dyDescent="0.25">
      <c r="A9" s="33" t="s">
        <v>29</v>
      </c>
      <c r="B9" s="11">
        <v>0</v>
      </c>
      <c r="C9" s="11">
        <v>0</v>
      </c>
      <c r="D9" s="11">
        <v>0</v>
      </c>
      <c r="E9" s="11">
        <f>SUM(B9:D9)</f>
        <v>0</v>
      </c>
      <c r="F9" s="11">
        <v>0</v>
      </c>
      <c r="G9" s="11">
        <v>0</v>
      </c>
      <c r="H9" s="11">
        <v>0</v>
      </c>
      <c r="I9" s="11">
        <f>SUM(F9:H9)</f>
        <v>0</v>
      </c>
      <c r="J9" s="11">
        <f>SUM(F9,B9)</f>
        <v>0</v>
      </c>
      <c r="K9" s="11">
        <f>SUM(G9,C9)</f>
        <v>0</v>
      </c>
      <c r="L9" s="11">
        <f>SUM(H9,D9)</f>
        <v>0</v>
      </c>
      <c r="M9" s="11">
        <f>SUM(J9:L9)</f>
        <v>0</v>
      </c>
      <c r="N9" s="11">
        <v>0</v>
      </c>
      <c r="O9" s="11">
        <v>0</v>
      </c>
      <c r="P9" s="11">
        <v>0</v>
      </c>
      <c r="Q9" s="11">
        <f>SUM(N9:P9)</f>
        <v>0</v>
      </c>
      <c r="R9" s="20">
        <f>SUM(N9,J9)</f>
        <v>0</v>
      </c>
      <c r="S9" s="20">
        <f>SUM(O9,K9)</f>
        <v>0</v>
      </c>
      <c r="T9" s="20">
        <f>SUM(P9,L9)</f>
        <v>0</v>
      </c>
      <c r="U9" s="20">
        <f>SUM(Q9,M9)</f>
        <v>0</v>
      </c>
    </row>
    <row r="10" spans="1:21" s="132" customFormat="1" ht="18.75" customHeight="1" x14ac:dyDescent="0.25">
      <c r="A10" s="34" t="s">
        <v>30</v>
      </c>
      <c r="B10" s="11">
        <v>0</v>
      </c>
      <c r="C10" s="11">
        <v>3</v>
      </c>
      <c r="D10" s="11">
        <v>0</v>
      </c>
      <c r="E10" s="11">
        <f t="shared" ref="E10:E25" si="0">SUM(B10:D10)</f>
        <v>3</v>
      </c>
      <c r="F10" s="11">
        <v>2</v>
      </c>
      <c r="G10" s="11">
        <v>0</v>
      </c>
      <c r="H10" s="11">
        <v>0</v>
      </c>
      <c r="I10" s="11">
        <f t="shared" ref="I10:I25" si="1">SUM(F10:H10)</f>
        <v>2</v>
      </c>
      <c r="J10" s="11">
        <f t="shared" ref="J10:L25" si="2">SUM(F10,B10)</f>
        <v>2</v>
      </c>
      <c r="K10" s="11">
        <f t="shared" si="2"/>
        <v>3</v>
      </c>
      <c r="L10" s="11">
        <f t="shared" si="2"/>
        <v>0</v>
      </c>
      <c r="M10" s="11">
        <f t="shared" ref="M10:M25" si="3">SUM(J10:L10)</f>
        <v>5</v>
      </c>
      <c r="N10" s="11">
        <v>8</v>
      </c>
      <c r="O10" s="11">
        <v>27</v>
      </c>
      <c r="P10" s="11">
        <v>0</v>
      </c>
      <c r="Q10" s="11">
        <f t="shared" ref="Q10:Q25" si="4">SUM(N10:P10)</f>
        <v>35</v>
      </c>
      <c r="R10" s="20">
        <f t="shared" ref="R10:U25" si="5">SUM(N10,J10)</f>
        <v>10</v>
      </c>
      <c r="S10" s="20">
        <f t="shared" si="5"/>
        <v>30</v>
      </c>
      <c r="T10" s="20">
        <f t="shared" si="5"/>
        <v>0</v>
      </c>
      <c r="U10" s="20">
        <f t="shared" si="5"/>
        <v>40</v>
      </c>
    </row>
    <row r="11" spans="1:21" s="132" customFormat="1" ht="18.75" customHeight="1" x14ac:dyDescent="0.25">
      <c r="A11" s="34" t="s">
        <v>31</v>
      </c>
      <c r="B11" s="11">
        <v>0</v>
      </c>
      <c r="C11" s="11">
        <v>0</v>
      </c>
      <c r="D11" s="11">
        <v>0</v>
      </c>
      <c r="E11" s="11">
        <f t="shared" si="0"/>
        <v>0</v>
      </c>
      <c r="F11" s="11">
        <v>0</v>
      </c>
      <c r="G11" s="11">
        <v>0</v>
      </c>
      <c r="H11" s="11">
        <v>0</v>
      </c>
      <c r="I11" s="11">
        <f t="shared" si="1"/>
        <v>0</v>
      </c>
      <c r="J11" s="11">
        <f t="shared" si="2"/>
        <v>0</v>
      </c>
      <c r="K11" s="11">
        <f t="shared" si="2"/>
        <v>0</v>
      </c>
      <c r="L11" s="11">
        <f t="shared" si="2"/>
        <v>0</v>
      </c>
      <c r="M11" s="11">
        <f t="shared" si="3"/>
        <v>0</v>
      </c>
      <c r="N11" s="11">
        <v>0</v>
      </c>
      <c r="O11" s="11">
        <v>0</v>
      </c>
      <c r="P11" s="11">
        <v>0</v>
      </c>
      <c r="Q11" s="11">
        <f t="shared" si="4"/>
        <v>0</v>
      </c>
      <c r="R11" s="20">
        <f t="shared" si="5"/>
        <v>0</v>
      </c>
      <c r="S11" s="20">
        <f t="shared" si="5"/>
        <v>0</v>
      </c>
      <c r="T11" s="20">
        <f t="shared" si="5"/>
        <v>0</v>
      </c>
      <c r="U11" s="20">
        <f t="shared" si="5"/>
        <v>0</v>
      </c>
    </row>
    <row r="12" spans="1:21" s="132" customFormat="1" ht="18.75" customHeight="1" x14ac:dyDescent="0.25">
      <c r="A12" s="34" t="s">
        <v>32</v>
      </c>
      <c r="B12" s="11">
        <v>2</v>
      </c>
      <c r="C12" s="11">
        <v>5</v>
      </c>
      <c r="D12" s="11">
        <v>0</v>
      </c>
      <c r="E12" s="11">
        <f t="shared" si="0"/>
        <v>7</v>
      </c>
      <c r="F12" s="11">
        <v>0</v>
      </c>
      <c r="G12" s="11">
        <v>1</v>
      </c>
      <c r="H12" s="11">
        <v>0</v>
      </c>
      <c r="I12" s="11">
        <f t="shared" si="1"/>
        <v>1</v>
      </c>
      <c r="J12" s="11">
        <f t="shared" si="2"/>
        <v>2</v>
      </c>
      <c r="K12" s="11">
        <f t="shared" si="2"/>
        <v>6</v>
      </c>
      <c r="L12" s="11">
        <f t="shared" si="2"/>
        <v>0</v>
      </c>
      <c r="M12" s="11">
        <f t="shared" si="3"/>
        <v>8</v>
      </c>
      <c r="N12" s="11">
        <v>0</v>
      </c>
      <c r="O12" s="11">
        <v>1</v>
      </c>
      <c r="P12" s="11">
        <v>0</v>
      </c>
      <c r="Q12" s="11">
        <f t="shared" si="4"/>
        <v>1</v>
      </c>
      <c r="R12" s="20">
        <f t="shared" si="5"/>
        <v>2</v>
      </c>
      <c r="S12" s="20">
        <f t="shared" si="5"/>
        <v>7</v>
      </c>
      <c r="T12" s="20">
        <f t="shared" si="5"/>
        <v>0</v>
      </c>
      <c r="U12" s="20">
        <f t="shared" si="5"/>
        <v>9</v>
      </c>
    </row>
    <row r="13" spans="1:21" s="132" customFormat="1" ht="18.75" customHeight="1" x14ac:dyDescent="0.25">
      <c r="A13" s="34" t="s">
        <v>33</v>
      </c>
      <c r="B13" s="11">
        <v>0</v>
      </c>
      <c r="C13" s="11">
        <v>0</v>
      </c>
      <c r="D13" s="11">
        <v>0</v>
      </c>
      <c r="E13" s="11">
        <f t="shared" si="0"/>
        <v>0</v>
      </c>
      <c r="F13" s="11">
        <v>0</v>
      </c>
      <c r="G13" s="11">
        <v>0</v>
      </c>
      <c r="H13" s="11">
        <v>0</v>
      </c>
      <c r="I13" s="11">
        <f t="shared" si="1"/>
        <v>0</v>
      </c>
      <c r="J13" s="11">
        <f t="shared" si="2"/>
        <v>0</v>
      </c>
      <c r="K13" s="11">
        <f t="shared" si="2"/>
        <v>0</v>
      </c>
      <c r="L13" s="11">
        <f t="shared" si="2"/>
        <v>0</v>
      </c>
      <c r="M13" s="11">
        <f t="shared" si="3"/>
        <v>0</v>
      </c>
      <c r="N13" s="11">
        <v>0</v>
      </c>
      <c r="O13" s="11">
        <v>0</v>
      </c>
      <c r="P13" s="11">
        <v>0</v>
      </c>
      <c r="Q13" s="11">
        <f t="shared" si="4"/>
        <v>0</v>
      </c>
      <c r="R13" s="20">
        <f t="shared" si="5"/>
        <v>0</v>
      </c>
      <c r="S13" s="20">
        <f t="shared" si="5"/>
        <v>0</v>
      </c>
      <c r="T13" s="20">
        <f t="shared" si="5"/>
        <v>0</v>
      </c>
      <c r="U13" s="20">
        <f t="shared" si="5"/>
        <v>0</v>
      </c>
    </row>
    <row r="14" spans="1:21" s="132" customFormat="1" ht="18.75" customHeight="1" x14ac:dyDescent="0.25">
      <c r="A14" s="34" t="s">
        <v>34</v>
      </c>
      <c r="B14" s="11">
        <v>0</v>
      </c>
      <c r="C14" s="11">
        <v>4</v>
      </c>
      <c r="D14" s="11">
        <v>0</v>
      </c>
      <c r="E14" s="11">
        <f t="shared" si="0"/>
        <v>4</v>
      </c>
      <c r="F14" s="11">
        <v>0</v>
      </c>
      <c r="G14" s="11">
        <v>0</v>
      </c>
      <c r="H14" s="11">
        <v>0</v>
      </c>
      <c r="I14" s="11">
        <f t="shared" si="1"/>
        <v>0</v>
      </c>
      <c r="J14" s="11">
        <f t="shared" si="2"/>
        <v>0</v>
      </c>
      <c r="K14" s="11">
        <f t="shared" si="2"/>
        <v>4</v>
      </c>
      <c r="L14" s="11">
        <f t="shared" si="2"/>
        <v>0</v>
      </c>
      <c r="M14" s="11">
        <f t="shared" si="3"/>
        <v>4</v>
      </c>
      <c r="N14" s="11">
        <v>0</v>
      </c>
      <c r="O14" s="11">
        <v>3</v>
      </c>
      <c r="P14" s="11">
        <v>0</v>
      </c>
      <c r="Q14" s="11">
        <f t="shared" si="4"/>
        <v>3</v>
      </c>
      <c r="R14" s="20">
        <f t="shared" si="5"/>
        <v>0</v>
      </c>
      <c r="S14" s="20">
        <f t="shared" si="5"/>
        <v>7</v>
      </c>
      <c r="T14" s="20">
        <f t="shared" si="5"/>
        <v>0</v>
      </c>
      <c r="U14" s="20">
        <f t="shared" si="5"/>
        <v>7</v>
      </c>
    </row>
    <row r="15" spans="1:21" s="132" customFormat="1" ht="18.75" customHeight="1" x14ac:dyDescent="0.25">
      <c r="A15" s="34" t="s">
        <v>35</v>
      </c>
      <c r="B15" s="11">
        <v>0</v>
      </c>
      <c r="C15" s="11">
        <v>0</v>
      </c>
      <c r="D15" s="11">
        <v>0</v>
      </c>
      <c r="E15" s="11">
        <f t="shared" si="0"/>
        <v>0</v>
      </c>
      <c r="F15" s="11">
        <v>0</v>
      </c>
      <c r="G15" s="11">
        <v>0</v>
      </c>
      <c r="H15" s="11">
        <v>0</v>
      </c>
      <c r="I15" s="11">
        <f t="shared" si="1"/>
        <v>0</v>
      </c>
      <c r="J15" s="11">
        <f t="shared" si="2"/>
        <v>0</v>
      </c>
      <c r="K15" s="11">
        <f t="shared" si="2"/>
        <v>0</v>
      </c>
      <c r="L15" s="11">
        <f t="shared" si="2"/>
        <v>0</v>
      </c>
      <c r="M15" s="11">
        <f t="shared" si="3"/>
        <v>0</v>
      </c>
      <c r="N15" s="11">
        <v>0</v>
      </c>
      <c r="O15" s="11">
        <v>0</v>
      </c>
      <c r="P15" s="11">
        <v>0</v>
      </c>
      <c r="Q15" s="11">
        <f t="shared" si="4"/>
        <v>0</v>
      </c>
      <c r="R15" s="20">
        <f t="shared" si="5"/>
        <v>0</v>
      </c>
      <c r="S15" s="20">
        <f t="shared" si="5"/>
        <v>0</v>
      </c>
      <c r="T15" s="20">
        <f t="shared" si="5"/>
        <v>0</v>
      </c>
      <c r="U15" s="20">
        <f t="shared" si="5"/>
        <v>0</v>
      </c>
    </row>
    <row r="16" spans="1:21" s="132" customFormat="1" ht="18.75" customHeight="1" x14ac:dyDescent="0.25">
      <c r="A16" s="34" t="s">
        <v>36</v>
      </c>
      <c r="B16" s="11">
        <v>6</v>
      </c>
      <c r="C16" s="11">
        <v>12</v>
      </c>
      <c r="D16" s="11">
        <v>0</v>
      </c>
      <c r="E16" s="11">
        <f t="shared" si="0"/>
        <v>18</v>
      </c>
      <c r="F16" s="11">
        <v>3</v>
      </c>
      <c r="G16" s="11">
        <v>8</v>
      </c>
      <c r="H16" s="11">
        <v>0</v>
      </c>
      <c r="I16" s="11">
        <f t="shared" si="1"/>
        <v>11</v>
      </c>
      <c r="J16" s="11">
        <f t="shared" si="2"/>
        <v>9</v>
      </c>
      <c r="K16" s="11">
        <f t="shared" si="2"/>
        <v>20</v>
      </c>
      <c r="L16" s="11">
        <f t="shared" si="2"/>
        <v>0</v>
      </c>
      <c r="M16" s="11">
        <f t="shared" si="3"/>
        <v>29</v>
      </c>
      <c r="N16" s="11">
        <v>11</v>
      </c>
      <c r="O16" s="11">
        <v>31</v>
      </c>
      <c r="P16" s="11">
        <v>0</v>
      </c>
      <c r="Q16" s="11">
        <f t="shared" si="4"/>
        <v>42</v>
      </c>
      <c r="R16" s="20">
        <f t="shared" si="5"/>
        <v>20</v>
      </c>
      <c r="S16" s="20">
        <f t="shared" si="5"/>
        <v>51</v>
      </c>
      <c r="T16" s="20">
        <f t="shared" si="5"/>
        <v>0</v>
      </c>
      <c r="U16" s="20">
        <f t="shared" si="5"/>
        <v>71</v>
      </c>
    </row>
    <row r="17" spans="1:21" s="132" customFormat="1" ht="18.75" customHeight="1" x14ac:dyDescent="0.25">
      <c r="A17" s="34" t="s">
        <v>410</v>
      </c>
      <c r="B17" s="11">
        <v>0</v>
      </c>
      <c r="C17" s="11">
        <v>0</v>
      </c>
      <c r="D17" s="11">
        <v>0</v>
      </c>
      <c r="E17" s="11">
        <f t="shared" si="0"/>
        <v>0</v>
      </c>
      <c r="F17" s="11">
        <v>0</v>
      </c>
      <c r="G17" s="11">
        <v>0</v>
      </c>
      <c r="H17" s="11">
        <v>0</v>
      </c>
      <c r="I17" s="11">
        <f t="shared" si="1"/>
        <v>0</v>
      </c>
      <c r="J17" s="11">
        <f t="shared" si="2"/>
        <v>0</v>
      </c>
      <c r="K17" s="11">
        <f t="shared" si="2"/>
        <v>0</v>
      </c>
      <c r="L17" s="11">
        <f t="shared" si="2"/>
        <v>0</v>
      </c>
      <c r="M17" s="11">
        <f t="shared" si="3"/>
        <v>0</v>
      </c>
      <c r="N17" s="11">
        <v>0</v>
      </c>
      <c r="O17" s="11">
        <v>0</v>
      </c>
      <c r="P17" s="11">
        <v>0</v>
      </c>
      <c r="Q17" s="11">
        <f t="shared" si="4"/>
        <v>0</v>
      </c>
      <c r="R17" s="20">
        <f t="shared" si="5"/>
        <v>0</v>
      </c>
      <c r="S17" s="20">
        <f t="shared" si="5"/>
        <v>0</v>
      </c>
      <c r="T17" s="20">
        <f t="shared" si="5"/>
        <v>0</v>
      </c>
      <c r="U17" s="20">
        <f t="shared" si="5"/>
        <v>0</v>
      </c>
    </row>
    <row r="18" spans="1:21" s="132" customFormat="1" ht="18.75" customHeight="1" x14ac:dyDescent="0.25">
      <c r="A18" s="34" t="s">
        <v>37</v>
      </c>
      <c r="B18" s="11">
        <v>12</v>
      </c>
      <c r="C18" s="11">
        <v>47</v>
      </c>
      <c r="D18" s="11">
        <v>0</v>
      </c>
      <c r="E18" s="11">
        <f t="shared" si="0"/>
        <v>59</v>
      </c>
      <c r="F18" s="11">
        <v>3</v>
      </c>
      <c r="G18" s="11">
        <v>11</v>
      </c>
      <c r="H18" s="11">
        <v>0</v>
      </c>
      <c r="I18" s="11">
        <f t="shared" si="1"/>
        <v>14</v>
      </c>
      <c r="J18" s="11">
        <f t="shared" si="2"/>
        <v>15</v>
      </c>
      <c r="K18" s="11">
        <f t="shared" si="2"/>
        <v>58</v>
      </c>
      <c r="L18" s="11">
        <f t="shared" si="2"/>
        <v>0</v>
      </c>
      <c r="M18" s="11">
        <f t="shared" si="3"/>
        <v>73</v>
      </c>
      <c r="N18" s="11">
        <v>118</v>
      </c>
      <c r="O18" s="11">
        <v>282</v>
      </c>
      <c r="P18" s="11">
        <v>0</v>
      </c>
      <c r="Q18" s="11">
        <f t="shared" si="4"/>
        <v>400</v>
      </c>
      <c r="R18" s="20">
        <f t="shared" si="5"/>
        <v>133</v>
      </c>
      <c r="S18" s="20">
        <f t="shared" si="5"/>
        <v>340</v>
      </c>
      <c r="T18" s="20">
        <f t="shared" si="5"/>
        <v>0</v>
      </c>
      <c r="U18" s="20">
        <f t="shared" si="5"/>
        <v>473</v>
      </c>
    </row>
    <row r="19" spans="1:21" s="132" customFormat="1" ht="18.75" customHeight="1" x14ac:dyDescent="0.25">
      <c r="A19" s="34" t="s">
        <v>38</v>
      </c>
      <c r="B19" s="11">
        <v>12</v>
      </c>
      <c r="C19" s="11">
        <v>9</v>
      </c>
      <c r="D19" s="11">
        <v>0</v>
      </c>
      <c r="E19" s="11">
        <f t="shared" si="0"/>
        <v>21</v>
      </c>
      <c r="F19" s="11">
        <v>3</v>
      </c>
      <c r="G19" s="11">
        <v>12</v>
      </c>
      <c r="H19" s="11">
        <v>0</v>
      </c>
      <c r="I19" s="11">
        <f t="shared" si="1"/>
        <v>15</v>
      </c>
      <c r="J19" s="11">
        <f t="shared" si="2"/>
        <v>15</v>
      </c>
      <c r="K19" s="11">
        <f t="shared" si="2"/>
        <v>21</v>
      </c>
      <c r="L19" s="11">
        <f t="shared" si="2"/>
        <v>0</v>
      </c>
      <c r="M19" s="11">
        <f t="shared" si="3"/>
        <v>36</v>
      </c>
      <c r="N19" s="11">
        <v>33</v>
      </c>
      <c r="O19" s="11">
        <v>76</v>
      </c>
      <c r="P19" s="11">
        <v>0</v>
      </c>
      <c r="Q19" s="11">
        <f t="shared" si="4"/>
        <v>109</v>
      </c>
      <c r="R19" s="20">
        <f t="shared" si="5"/>
        <v>48</v>
      </c>
      <c r="S19" s="20">
        <f t="shared" si="5"/>
        <v>97</v>
      </c>
      <c r="T19" s="20">
        <f t="shared" si="5"/>
        <v>0</v>
      </c>
      <c r="U19" s="20">
        <f t="shared" si="5"/>
        <v>145</v>
      </c>
    </row>
    <row r="20" spans="1:21" s="132" customFormat="1" ht="18.75" customHeight="1" x14ac:dyDescent="0.25">
      <c r="A20" s="34" t="s">
        <v>39</v>
      </c>
      <c r="B20" s="11">
        <v>0</v>
      </c>
      <c r="C20" s="11">
        <v>1</v>
      </c>
      <c r="D20" s="11">
        <v>0</v>
      </c>
      <c r="E20" s="11">
        <f t="shared" si="0"/>
        <v>1</v>
      </c>
      <c r="F20" s="11">
        <v>1</v>
      </c>
      <c r="G20" s="11">
        <v>0</v>
      </c>
      <c r="H20" s="11">
        <v>0</v>
      </c>
      <c r="I20" s="11">
        <f t="shared" si="1"/>
        <v>1</v>
      </c>
      <c r="J20" s="11">
        <f t="shared" si="2"/>
        <v>1</v>
      </c>
      <c r="K20" s="11">
        <f t="shared" si="2"/>
        <v>1</v>
      </c>
      <c r="L20" s="11">
        <f t="shared" si="2"/>
        <v>0</v>
      </c>
      <c r="M20" s="11">
        <f t="shared" si="3"/>
        <v>2</v>
      </c>
      <c r="N20" s="11">
        <v>6</v>
      </c>
      <c r="O20" s="11">
        <v>13</v>
      </c>
      <c r="P20" s="11">
        <v>0</v>
      </c>
      <c r="Q20" s="11">
        <f t="shared" si="4"/>
        <v>19</v>
      </c>
      <c r="R20" s="20">
        <f t="shared" si="5"/>
        <v>7</v>
      </c>
      <c r="S20" s="20">
        <f t="shared" si="5"/>
        <v>14</v>
      </c>
      <c r="T20" s="20">
        <f t="shared" si="5"/>
        <v>0</v>
      </c>
      <c r="U20" s="20">
        <f t="shared" si="5"/>
        <v>21</v>
      </c>
    </row>
    <row r="21" spans="1:21" s="132" customFormat="1" ht="18.75" customHeight="1" x14ac:dyDescent="0.25">
      <c r="A21" s="222" t="s">
        <v>40</v>
      </c>
      <c r="B21" s="11">
        <v>1</v>
      </c>
      <c r="C21" s="11">
        <v>4</v>
      </c>
      <c r="D21" s="11">
        <v>0</v>
      </c>
      <c r="E21" s="11">
        <f t="shared" si="0"/>
        <v>5</v>
      </c>
      <c r="F21" s="11">
        <v>0</v>
      </c>
      <c r="G21" s="11">
        <v>5</v>
      </c>
      <c r="H21" s="11">
        <v>0</v>
      </c>
      <c r="I21" s="11">
        <f t="shared" si="1"/>
        <v>5</v>
      </c>
      <c r="J21" s="11">
        <f t="shared" si="2"/>
        <v>1</v>
      </c>
      <c r="K21" s="11">
        <f t="shared" si="2"/>
        <v>9</v>
      </c>
      <c r="L21" s="11">
        <f t="shared" si="2"/>
        <v>0</v>
      </c>
      <c r="M21" s="11">
        <f t="shared" si="3"/>
        <v>10</v>
      </c>
      <c r="N21" s="11">
        <v>2</v>
      </c>
      <c r="O21" s="11">
        <v>10</v>
      </c>
      <c r="P21" s="11">
        <v>0</v>
      </c>
      <c r="Q21" s="11">
        <f t="shared" si="4"/>
        <v>12</v>
      </c>
      <c r="R21" s="20">
        <f t="shared" si="5"/>
        <v>3</v>
      </c>
      <c r="S21" s="20">
        <f t="shared" si="5"/>
        <v>19</v>
      </c>
      <c r="T21" s="20">
        <f t="shared" si="5"/>
        <v>0</v>
      </c>
      <c r="U21" s="20">
        <f t="shared" si="5"/>
        <v>22</v>
      </c>
    </row>
    <row r="22" spans="1:21" s="132" customFormat="1" ht="18.75" customHeight="1" x14ac:dyDescent="0.25">
      <c r="A22" s="222" t="s">
        <v>41</v>
      </c>
      <c r="B22" s="11">
        <v>0</v>
      </c>
      <c r="C22" s="11">
        <v>0</v>
      </c>
      <c r="D22" s="11">
        <v>0</v>
      </c>
      <c r="E22" s="11">
        <f t="shared" si="0"/>
        <v>0</v>
      </c>
      <c r="F22" s="11">
        <v>0</v>
      </c>
      <c r="G22" s="11">
        <v>0</v>
      </c>
      <c r="H22" s="11">
        <v>0</v>
      </c>
      <c r="I22" s="11">
        <f t="shared" si="1"/>
        <v>0</v>
      </c>
      <c r="J22" s="11">
        <f t="shared" si="2"/>
        <v>0</v>
      </c>
      <c r="K22" s="11">
        <f t="shared" si="2"/>
        <v>0</v>
      </c>
      <c r="L22" s="11">
        <f t="shared" si="2"/>
        <v>0</v>
      </c>
      <c r="M22" s="11">
        <f t="shared" si="3"/>
        <v>0</v>
      </c>
      <c r="N22" s="11">
        <v>0</v>
      </c>
      <c r="O22" s="11">
        <v>0</v>
      </c>
      <c r="P22" s="11">
        <v>0</v>
      </c>
      <c r="Q22" s="11">
        <f t="shared" si="4"/>
        <v>0</v>
      </c>
      <c r="R22" s="20">
        <f t="shared" si="5"/>
        <v>0</v>
      </c>
      <c r="S22" s="20">
        <f t="shared" si="5"/>
        <v>0</v>
      </c>
      <c r="T22" s="20">
        <f t="shared" si="5"/>
        <v>0</v>
      </c>
      <c r="U22" s="20">
        <f t="shared" si="5"/>
        <v>0</v>
      </c>
    </row>
    <row r="23" spans="1:21" s="132" customFormat="1" ht="18.75" customHeight="1" x14ac:dyDescent="0.25">
      <c r="A23" s="34" t="s">
        <v>42</v>
      </c>
      <c r="B23" s="11">
        <v>0</v>
      </c>
      <c r="C23" s="11">
        <v>0</v>
      </c>
      <c r="D23" s="11">
        <v>0</v>
      </c>
      <c r="E23" s="11">
        <f t="shared" si="0"/>
        <v>0</v>
      </c>
      <c r="F23" s="11">
        <v>0</v>
      </c>
      <c r="G23" s="11">
        <v>0</v>
      </c>
      <c r="H23" s="11">
        <v>0</v>
      </c>
      <c r="I23" s="11">
        <f t="shared" si="1"/>
        <v>0</v>
      </c>
      <c r="J23" s="11">
        <f t="shared" si="2"/>
        <v>0</v>
      </c>
      <c r="K23" s="11">
        <f t="shared" si="2"/>
        <v>0</v>
      </c>
      <c r="L23" s="11">
        <f t="shared" si="2"/>
        <v>0</v>
      </c>
      <c r="M23" s="11">
        <f t="shared" si="3"/>
        <v>0</v>
      </c>
      <c r="N23" s="11">
        <v>0</v>
      </c>
      <c r="O23" s="11">
        <v>0</v>
      </c>
      <c r="P23" s="11">
        <v>0</v>
      </c>
      <c r="Q23" s="11">
        <f t="shared" si="4"/>
        <v>0</v>
      </c>
      <c r="R23" s="20">
        <f t="shared" si="5"/>
        <v>0</v>
      </c>
      <c r="S23" s="20">
        <f t="shared" si="5"/>
        <v>0</v>
      </c>
      <c r="T23" s="20">
        <f t="shared" si="5"/>
        <v>0</v>
      </c>
      <c r="U23" s="20">
        <f t="shared" si="5"/>
        <v>0</v>
      </c>
    </row>
    <row r="24" spans="1:21" s="132" customFormat="1" ht="18.75" customHeight="1" x14ac:dyDescent="0.25">
      <c r="A24" s="34" t="s">
        <v>43</v>
      </c>
      <c r="B24" s="11">
        <v>24</v>
      </c>
      <c r="C24" s="11">
        <v>77</v>
      </c>
      <c r="D24" s="11">
        <v>0</v>
      </c>
      <c r="E24" s="11">
        <f t="shared" si="0"/>
        <v>101</v>
      </c>
      <c r="F24" s="11">
        <v>8</v>
      </c>
      <c r="G24" s="11">
        <v>50</v>
      </c>
      <c r="H24" s="11">
        <v>0</v>
      </c>
      <c r="I24" s="11">
        <f t="shared" si="1"/>
        <v>58</v>
      </c>
      <c r="J24" s="11">
        <f t="shared" si="2"/>
        <v>32</v>
      </c>
      <c r="K24" s="11">
        <f t="shared" si="2"/>
        <v>127</v>
      </c>
      <c r="L24" s="11">
        <f t="shared" si="2"/>
        <v>0</v>
      </c>
      <c r="M24" s="11">
        <f t="shared" si="3"/>
        <v>159</v>
      </c>
      <c r="N24" s="11">
        <v>110</v>
      </c>
      <c r="O24" s="11">
        <v>314</v>
      </c>
      <c r="P24" s="11">
        <v>0</v>
      </c>
      <c r="Q24" s="11">
        <f t="shared" si="4"/>
        <v>424</v>
      </c>
      <c r="R24" s="20">
        <f t="shared" si="5"/>
        <v>142</v>
      </c>
      <c r="S24" s="20">
        <f t="shared" si="5"/>
        <v>441</v>
      </c>
      <c r="T24" s="20">
        <f t="shared" si="5"/>
        <v>0</v>
      </c>
      <c r="U24" s="20">
        <f t="shared" si="5"/>
        <v>583</v>
      </c>
    </row>
    <row r="25" spans="1:21" s="132" customFormat="1" ht="18.75" customHeight="1" x14ac:dyDescent="0.25">
      <c r="A25" s="212" t="s">
        <v>412</v>
      </c>
      <c r="B25" s="11">
        <v>0</v>
      </c>
      <c r="C25" s="11">
        <v>0</v>
      </c>
      <c r="D25" s="11">
        <v>0</v>
      </c>
      <c r="E25" s="11">
        <f t="shared" si="0"/>
        <v>0</v>
      </c>
      <c r="F25" s="11">
        <v>0</v>
      </c>
      <c r="G25" s="11">
        <v>0</v>
      </c>
      <c r="H25" s="11">
        <v>0</v>
      </c>
      <c r="I25" s="11">
        <f t="shared" si="1"/>
        <v>0</v>
      </c>
      <c r="J25" s="11">
        <f t="shared" si="2"/>
        <v>0</v>
      </c>
      <c r="K25" s="11">
        <f t="shared" si="2"/>
        <v>0</v>
      </c>
      <c r="L25" s="11">
        <f t="shared" si="2"/>
        <v>0</v>
      </c>
      <c r="M25" s="11">
        <f t="shared" si="3"/>
        <v>0</v>
      </c>
      <c r="N25" s="11">
        <v>0</v>
      </c>
      <c r="O25" s="11">
        <v>0</v>
      </c>
      <c r="P25" s="11">
        <v>0</v>
      </c>
      <c r="Q25" s="11">
        <f t="shared" si="4"/>
        <v>0</v>
      </c>
      <c r="R25" s="20">
        <f t="shared" si="5"/>
        <v>0</v>
      </c>
      <c r="S25" s="20">
        <f t="shared" si="5"/>
        <v>0</v>
      </c>
      <c r="T25" s="20">
        <f t="shared" si="5"/>
        <v>0</v>
      </c>
      <c r="U25" s="20">
        <f t="shared" si="5"/>
        <v>0</v>
      </c>
    </row>
    <row r="26" spans="1:21" s="132" customFormat="1" ht="18.75" customHeight="1" thickBot="1" x14ac:dyDescent="0.3">
      <c r="A26" s="36" t="s">
        <v>0</v>
      </c>
      <c r="B26" s="41">
        <f>SUM(B9:B25)</f>
        <v>57</v>
      </c>
      <c r="C26" s="41">
        <f t="shared" ref="C26:U26" si="6">SUM(C9:C25)</f>
        <v>162</v>
      </c>
      <c r="D26" s="41">
        <f t="shared" si="6"/>
        <v>0</v>
      </c>
      <c r="E26" s="41">
        <f t="shared" si="6"/>
        <v>219</v>
      </c>
      <c r="F26" s="41">
        <f t="shared" si="6"/>
        <v>20</v>
      </c>
      <c r="G26" s="41">
        <f t="shared" si="6"/>
        <v>87</v>
      </c>
      <c r="H26" s="41">
        <f t="shared" si="6"/>
        <v>0</v>
      </c>
      <c r="I26" s="41">
        <f t="shared" si="6"/>
        <v>107</v>
      </c>
      <c r="J26" s="41">
        <f t="shared" si="6"/>
        <v>77</v>
      </c>
      <c r="K26" s="41">
        <f t="shared" si="6"/>
        <v>249</v>
      </c>
      <c r="L26" s="41">
        <f t="shared" si="6"/>
        <v>0</v>
      </c>
      <c r="M26" s="41">
        <f t="shared" si="6"/>
        <v>326</v>
      </c>
      <c r="N26" s="41">
        <f t="shared" si="6"/>
        <v>288</v>
      </c>
      <c r="O26" s="41">
        <f t="shared" si="6"/>
        <v>757</v>
      </c>
      <c r="P26" s="41">
        <f t="shared" si="6"/>
        <v>0</v>
      </c>
      <c r="Q26" s="41">
        <f t="shared" si="6"/>
        <v>1045</v>
      </c>
      <c r="R26" s="41">
        <f t="shared" si="6"/>
        <v>365</v>
      </c>
      <c r="S26" s="41">
        <f t="shared" si="6"/>
        <v>1006</v>
      </c>
      <c r="T26" s="41">
        <f t="shared" si="6"/>
        <v>0</v>
      </c>
      <c r="U26" s="41">
        <f t="shared" si="6"/>
        <v>1371</v>
      </c>
    </row>
    <row r="27" spans="1:21" ht="13.5" thickTop="1" x14ac:dyDescent="0.2">
      <c r="A27" s="75" t="s">
        <v>173</v>
      </c>
    </row>
    <row r="28" spans="1:21" x14ac:dyDescent="0.2">
      <c r="A28" s="24" t="s">
        <v>270</v>
      </c>
    </row>
  </sheetData>
  <mergeCells count="3">
    <mergeCell ref="A2:P2"/>
    <mergeCell ref="A4:P4"/>
    <mergeCell ref="S6:S7"/>
  </mergeCells>
  <pageMargins left="0.7" right="0.7" top="0.75" bottom="0.75" header="0.3" footer="0.3"/>
  <pageSetup paperSize="281" scale="84" orientation="landscape" r:id="rId1"/>
  <headerFooter>
    <oddFooter>&amp;C28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3300"/>
    <pageSetUpPr fitToPage="1"/>
  </sheetPr>
  <dimension ref="A1:U28"/>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2" width="10.42578125" style="2" customWidth="1"/>
    <col min="13" max="13" width="8.5703125" style="2" customWidth="1"/>
    <col min="14" max="15" width="10.42578125" style="2" customWidth="1"/>
    <col min="16" max="16" width="8.5703125" style="2" customWidth="1"/>
    <col min="17" max="16384" width="11.42578125" style="2"/>
  </cols>
  <sheetData>
    <row r="1" spans="1:21" ht="15.75" x14ac:dyDescent="0.25">
      <c r="A1" s="49" t="str">
        <f>'Cuadro 1'!A3</f>
        <v>MARZO</v>
      </c>
    </row>
    <row r="2" spans="1:21" ht="18" customHeight="1" x14ac:dyDescent="0.25">
      <c r="A2" s="497" t="s">
        <v>67</v>
      </c>
      <c r="B2" s="490"/>
      <c r="C2" s="490"/>
      <c r="D2" s="490"/>
      <c r="E2" s="490"/>
      <c r="F2" s="490"/>
      <c r="G2" s="490"/>
      <c r="H2" s="490"/>
      <c r="I2" s="490"/>
      <c r="J2" s="490"/>
      <c r="K2" s="490"/>
      <c r="L2" s="490"/>
      <c r="M2" s="490"/>
      <c r="N2" s="490"/>
      <c r="O2" s="490"/>
      <c r="P2" s="490"/>
    </row>
    <row r="3" spans="1:21" ht="12.75" customHeight="1" x14ac:dyDescent="0.2"/>
    <row r="4" spans="1:21" ht="15.75" customHeight="1" x14ac:dyDescent="0.25">
      <c r="A4" s="497" t="s">
        <v>190</v>
      </c>
      <c r="B4" s="490"/>
      <c r="C4" s="490"/>
      <c r="D4" s="490"/>
      <c r="E4" s="490"/>
      <c r="F4" s="490"/>
      <c r="G4" s="490"/>
      <c r="H4" s="490"/>
      <c r="I4" s="490"/>
      <c r="J4" s="490"/>
      <c r="K4" s="490"/>
      <c r="L4" s="490"/>
      <c r="M4" s="490"/>
      <c r="N4" s="490"/>
      <c r="O4" s="490"/>
      <c r="P4" s="490"/>
    </row>
    <row r="5" spans="1:21" ht="13.5" customHeight="1" thickBot="1" x14ac:dyDescent="0.25"/>
    <row r="6" spans="1:21" s="132" customFormat="1" ht="15" customHeight="1" thickTop="1" x14ac:dyDescent="0.2">
      <c r="A6" s="37"/>
      <c r="B6" s="32" t="s">
        <v>143</v>
      </c>
      <c r="C6" s="32"/>
      <c r="D6" s="32"/>
      <c r="E6" s="32"/>
      <c r="F6" s="32"/>
      <c r="G6" s="32"/>
      <c r="H6" s="32"/>
      <c r="I6" s="32"/>
      <c r="J6" s="32"/>
      <c r="K6" s="32"/>
      <c r="L6" s="32"/>
      <c r="M6" s="263"/>
      <c r="N6" s="32" t="s">
        <v>142</v>
      </c>
      <c r="O6" s="32"/>
      <c r="P6" s="32"/>
      <c r="Q6" s="263"/>
      <c r="R6" s="264"/>
      <c r="S6" s="576" t="s">
        <v>184</v>
      </c>
      <c r="T6" s="208"/>
      <c r="U6" s="264"/>
    </row>
    <row r="7" spans="1:21" s="132" customFormat="1" ht="15" customHeight="1" x14ac:dyDescent="0.2">
      <c r="A7" s="35" t="s">
        <v>25</v>
      </c>
      <c r="B7" s="254" t="s">
        <v>1</v>
      </c>
      <c r="C7" s="265"/>
      <c r="D7" s="265"/>
      <c r="E7" s="266"/>
      <c r="F7" s="254" t="s">
        <v>27</v>
      </c>
      <c r="G7" s="265"/>
      <c r="H7" s="265"/>
      <c r="I7" s="266"/>
      <c r="J7" s="254" t="s">
        <v>0</v>
      </c>
      <c r="K7" s="265"/>
      <c r="L7" s="265"/>
      <c r="M7" s="266"/>
      <c r="N7" s="267" t="s">
        <v>2</v>
      </c>
      <c r="O7" s="29"/>
      <c r="P7" s="29"/>
      <c r="Q7" s="253"/>
      <c r="R7" s="268"/>
      <c r="S7" s="615"/>
      <c r="T7" s="269"/>
      <c r="U7" s="270"/>
    </row>
    <row r="8" spans="1:21" s="132" customFormat="1" ht="15" customHeight="1" x14ac:dyDescent="0.2">
      <c r="A8" s="271"/>
      <c r="B8" s="137" t="s">
        <v>3</v>
      </c>
      <c r="C8" s="137" t="s">
        <v>4</v>
      </c>
      <c r="D8" s="272" t="s">
        <v>412</v>
      </c>
      <c r="E8" s="137" t="s">
        <v>0</v>
      </c>
      <c r="F8" s="137" t="s">
        <v>3</v>
      </c>
      <c r="G8" s="137" t="s">
        <v>4</v>
      </c>
      <c r="H8" s="272" t="s">
        <v>412</v>
      </c>
      <c r="I8" s="137" t="s">
        <v>0</v>
      </c>
      <c r="J8" s="137" t="s">
        <v>3</v>
      </c>
      <c r="K8" s="137" t="s">
        <v>4</v>
      </c>
      <c r="L8" s="272" t="s">
        <v>412</v>
      </c>
      <c r="M8" s="137" t="s">
        <v>0</v>
      </c>
      <c r="N8" s="137" t="s">
        <v>3</v>
      </c>
      <c r="O8" s="137" t="s">
        <v>4</v>
      </c>
      <c r="P8" s="272" t="s">
        <v>412</v>
      </c>
      <c r="Q8" s="137" t="s">
        <v>0</v>
      </c>
      <c r="R8" s="273" t="s">
        <v>3</v>
      </c>
      <c r="S8" s="273" t="s">
        <v>4</v>
      </c>
      <c r="T8" s="274" t="s">
        <v>412</v>
      </c>
      <c r="U8" s="273" t="s">
        <v>0</v>
      </c>
    </row>
    <row r="9" spans="1:21" s="132" customFormat="1" ht="18.75" customHeight="1" x14ac:dyDescent="0.25">
      <c r="A9" s="33" t="s">
        <v>29</v>
      </c>
      <c r="B9" s="11">
        <v>0</v>
      </c>
      <c r="C9" s="11">
        <v>0</v>
      </c>
      <c r="D9" s="11">
        <v>0</v>
      </c>
      <c r="E9" s="11">
        <f>SUM(B9:D9)</f>
        <v>0</v>
      </c>
      <c r="F9" s="11">
        <v>0</v>
      </c>
      <c r="G9" s="11">
        <v>0</v>
      </c>
      <c r="H9" s="11">
        <v>0</v>
      </c>
      <c r="I9" s="11">
        <f>SUM(F9:H9)</f>
        <v>0</v>
      </c>
      <c r="J9" s="11">
        <f>SUM(F9,B9)</f>
        <v>0</v>
      </c>
      <c r="K9" s="11">
        <f>SUM(G9,C9)</f>
        <v>0</v>
      </c>
      <c r="L9" s="11">
        <f>SUM(H9,D9)</f>
        <v>0</v>
      </c>
      <c r="M9" s="11">
        <f>SUM(J9:L9)</f>
        <v>0</v>
      </c>
      <c r="N9" s="11">
        <v>0</v>
      </c>
      <c r="O9" s="11">
        <v>0</v>
      </c>
      <c r="P9" s="11">
        <v>0</v>
      </c>
      <c r="Q9" s="11">
        <f>SUM(N9:P9)</f>
        <v>0</v>
      </c>
      <c r="R9" s="20">
        <f>SUM(N9,J9)</f>
        <v>0</v>
      </c>
      <c r="S9" s="20">
        <f>SUM(O9,K9)</f>
        <v>0</v>
      </c>
      <c r="T9" s="20">
        <f>SUM(P9,L9)</f>
        <v>0</v>
      </c>
      <c r="U9" s="20">
        <f>SUM(Q9,M9)</f>
        <v>0</v>
      </c>
    </row>
    <row r="10" spans="1:21" s="132" customFormat="1" ht="18.75" customHeight="1" x14ac:dyDescent="0.25">
      <c r="A10" s="34" t="s">
        <v>30</v>
      </c>
      <c r="B10" s="11">
        <v>0</v>
      </c>
      <c r="C10" s="11">
        <v>0</v>
      </c>
      <c r="D10" s="11">
        <v>0</v>
      </c>
      <c r="E10" s="11">
        <f t="shared" ref="E10:E25" si="0">SUM(B10:D10)</f>
        <v>0</v>
      </c>
      <c r="F10" s="11">
        <v>0</v>
      </c>
      <c r="G10" s="11">
        <v>0</v>
      </c>
      <c r="H10" s="11">
        <v>0</v>
      </c>
      <c r="I10" s="11">
        <f t="shared" ref="I10:I25" si="1">SUM(F10:H10)</f>
        <v>0</v>
      </c>
      <c r="J10" s="11">
        <f t="shared" ref="J10:L25" si="2">SUM(F10,B10)</f>
        <v>0</v>
      </c>
      <c r="K10" s="11">
        <f t="shared" si="2"/>
        <v>0</v>
      </c>
      <c r="L10" s="11">
        <f t="shared" si="2"/>
        <v>0</v>
      </c>
      <c r="M10" s="11">
        <f t="shared" ref="M10:M25" si="3">SUM(J10:L10)</f>
        <v>0</v>
      </c>
      <c r="N10" s="11">
        <v>0</v>
      </c>
      <c r="O10" s="11">
        <v>0</v>
      </c>
      <c r="P10" s="11">
        <v>0</v>
      </c>
      <c r="Q10" s="11">
        <f t="shared" ref="Q10:Q25" si="4">SUM(N10:P10)</f>
        <v>0</v>
      </c>
      <c r="R10" s="20">
        <f t="shared" ref="R10:U25" si="5">SUM(N10,J10)</f>
        <v>0</v>
      </c>
      <c r="S10" s="20">
        <f t="shared" si="5"/>
        <v>0</v>
      </c>
      <c r="T10" s="20">
        <f t="shared" si="5"/>
        <v>0</v>
      </c>
      <c r="U10" s="20">
        <f t="shared" si="5"/>
        <v>0</v>
      </c>
    </row>
    <row r="11" spans="1:21" s="132" customFormat="1" ht="18.75" customHeight="1" x14ac:dyDescent="0.25">
      <c r="A11" s="34" t="s">
        <v>31</v>
      </c>
      <c r="B11" s="11">
        <v>0</v>
      </c>
      <c r="C11" s="11">
        <v>0</v>
      </c>
      <c r="D11" s="11">
        <v>0</v>
      </c>
      <c r="E11" s="11">
        <f t="shared" si="0"/>
        <v>0</v>
      </c>
      <c r="F11" s="11">
        <v>0</v>
      </c>
      <c r="G11" s="11">
        <v>0</v>
      </c>
      <c r="H11" s="11">
        <v>0</v>
      </c>
      <c r="I11" s="11">
        <f t="shared" si="1"/>
        <v>0</v>
      </c>
      <c r="J11" s="11">
        <f t="shared" si="2"/>
        <v>0</v>
      </c>
      <c r="K11" s="11">
        <f t="shared" si="2"/>
        <v>0</v>
      </c>
      <c r="L11" s="11">
        <f t="shared" si="2"/>
        <v>0</v>
      </c>
      <c r="M11" s="11">
        <f t="shared" si="3"/>
        <v>0</v>
      </c>
      <c r="N11" s="11">
        <v>0</v>
      </c>
      <c r="O11" s="11">
        <v>0</v>
      </c>
      <c r="P11" s="11">
        <v>0</v>
      </c>
      <c r="Q11" s="11">
        <f t="shared" si="4"/>
        <v>0</v>
      </c>
      <c r="R11" s="20">
        <f t="shared" si="5"/>
        <v>0</v>
      </c>
      <c r="S11" s="20">
        <f t="shared" si="5"/>
        <v>0</v>
      </c>
      <c r="T11" s="20">
        <f t="shared" si="5"/>
        <v>0</v>
      </c>
      <c r="U11" s="20">
        <f t="shared" si="5"/>
        <v>0</v>
      </c>
    </row>
    <row r="12" spans="1:21" s="132" customFormat="1" ht="18.75" customHeight="1" x14ac:dyDescent="0.25">
      <c r="A12" s="34" t="s">
        <v>32</v>
      </c>
      <c r="B12" s="11">
        <v>0</v>
      </c>
      <c r="C12" s="11">
        <v>0</v>
      </c>
      <c r="D12" s="11">
        <v>0</v>
      </c>
      <c r="E12" s="11">
        <f t="shared" si="0"/>
        <v>0</v>
      </c>
      <c r="F12" s="11">
        <v>0</v>
      </c>
      <c r="G12" s="11">
        <v>0</v>
      </c>
      <c r="H12" s="11">
        <v>0</v>
      </c>
      <c r="I12" s="11">
        <f t="shared" si="1"/>
        <v>0</v>
      </c>
      <c r="J12" s="11">
        <f t="shared" si="2"/>
        <v>0</v>
      </c>
      <c r="K12" s="11">
        <f t="shared" si="2"/>
        <v>0</v>
      </c>
      <c r="L12" s="11">
        <f t="shared" si="2"/>
        <v>0</v>
      </c>
      <c r="M12" s="11">
        <f t="shared" si="3"/>
        <v>0</v>
      </c>
      <c r="N12" s="11">
        <v>2</v>
      </c>
      <c r="O12" s="11">
        <v>3</v>
      </c>
      <c r="P12" s="11">
        <v>0</v>
      </c>
      <c r="Q12" s="11">
        <f t="shared" si="4"/>
        <v>5</v>
      </c>
      <c r="R12" s="20">
        <f t="shared" si="5"/>
        <v>2</v>
      </c>
      <c r="S12" s="20">
        <f t="shared" si="5"/>
        <v>3</v>
      </c>
      <c r="T12" s="20">
        <f t="shared" si="5"/>
        <v>0</v>
      </c>
      <c r="U12" s="20">
        <f t="shared" si="5"/>
        <v>5</v>
      </c>
    </row>
    <row r="13" spans="1:21" s="132" customFormat="1" ht="18.75" customHeight="1" x14ac:dyDescent="0.25">
      <c r="A13" s="34" t="s">
        <v>33</v>
      </c>
      <c r="B13" s="11">
        <v>0</v>
      </c>
      <c r="C13" s="11">
        <v>0</v>
      </c>
      <c r="D13" s="11">
        <v>0</v>
      </c>
      <c r="E13" s="11">
        <f t="shared" si="0"/>
        <v>0</v>
      </c>
      <c r="F13" s="11">
        <v>0</v>
      </c>
      <c r="G13" s="11">
        <v>0</v>
      </c>
      <c r="H13" s="11">
        <v>0</v>
      </c>
      <c r="I13" s="11">
        <f t="shared" si="1"/>
        <v>0</v>
      </c>
      <c r="J13" s="11">
        <f t="shared" si="2"/>
        <v>0</v>
      </c>
      <c r="K13" s="11">
        <f t="shared" si="2"/>
        <v>0</v>
      </c>
      <c r="L13" s="11">
        <f t="shared" si="2"/>
        <v>0</v>
      </c>
      <c r="M13" s="11">
        <f t="shared" si="3"/>
        <v>0</v>
      </c>
      <c r="N13" s="11">
        <v>0</v>
      </c>
      <c r="O13" s="11">
        <v>0</v>
      </c>
      <c r="P13" s="11">
        <v>0</v>
      </c>
      <c r="Q13" s="11">
        <f t="shared" si="4"/>
        <v>0</v>
      </c>
      <c r="R13" s="20">
        <f t="shared" si="5"/>
        <v>0</v>
      </c>
      <c r="S13" s="20">
        <f t="shared" si="5"/>
        <v>0</v>
      </c>
      <c r="T13" s="20">
        <f t="shared" si="5"/>
        <v>0</v>
      </c>
      <c r="U13" s="20">
        <f t="shared" si="5"/>
        <v>0</v>
      </c>
    </row>
    <row r="14" spans="1:21" s="132" customFormat="1" ht="18.75" customHeight="1" x14ac:dyDescent="0.25">
      <c r="A14" s="34" t="s">
        <v>34</v>
      </c>
      <c r="B14" s="11">
        <v>0</v>
      </c>
      <c r="C14" s="11">
        <v>0</v>
      </c>
      <c r="D14" s="11">
        <v>0</v>
      </c>
      <c r="E14" s="11">
        <f t="shared" si="0"/>
        <v>0</v>
      </c>
      <c r="F14" s="11">
        <v>0</v>
      </c>
      <c r="G14" s="11">
        <v>0</v>
      </c>
      <c r="H14" s="11">
        <v>0</v>
      </c>
      <c r="I14" s="11">
        <f t="shared" si="1"/>
        <v>0</v>
      </c>
      <c r="J14" s="11">
        <f t="shared" si="2"/>
        <v>0</v>
      </c>
      <c r="K14" s="11">
        <f t="shared" si="2"/>
        <v>0</v>
      </c>
      <c r="L14" s="11">
        <f t="shared" si="2"/>
        <v>0</v>
      </c>
      <c r="M14" s="11">
        <f t="shared" si="3"/>
        <v>0</v>
      </c>
      <c r="N14" s="11">
        <v>1</v>
      </c>
      <c r="O14" s="11">
        <v>2</v>
      </c>
      <c r="P14" s="11">
        <v>0</v>
      </c>
      <c r="Q14" s="11">
        <f t="shared" si="4"/>
        <v>3</v>
      </c>
      <c r="R14" s="20">
        <f t="shared" si="5"/>
        <v>1</v>
      </c>
      <c r="S14" s="20">
        <f t="shared" si="5"/>
        <v>2</v>
      </c>
      <c r="T14" s="20">
        <f t="shared" si="5"/>
        <v>0</v>
      </c>
      <c r="U14" s="20">
        <f t="shared" si="5"/>
        <v>3</v>
      </c>
    </row>
    <row r="15" spans="1:21" s="132" customFormat="1" ht="18.75" customHeight="1" x14ac:dyDescent="0.25">
      <c r="A15" s="34" t="s">
        <v>35</v>
      </c>
      <c r="B15" s="11">
        <v>0</v>
      </c>
      <c r="C15" s="11">
        <v>1</v>
      </c>
      <c r="D15" s="11">
        <v>0</v>
      </c>
      <c r="E15" s="11">
        <f t="shared" si="0"/>
        <v>1</v>
      </c>
      <c r="F15" s="11">
        <v>0</v>
      </c>
      <c r="G15" s="11">
        <v>0</v>
      </c>
      <c r="H15" s="11">
        <v>0</v>
      </c>
      <c r="I15" s="11">
        <f t="shared" si="1"/>
        <v>0</v>
      </c>
      <c r="J15" s="11">
        <f t="shared" si="2"/>
        <v>0</v>
      </c>
      <c r="K15" s="11">
        <f t="shared" si="2"/>
        <v>1</v>
      </c>
      <c r="L15" s="11">
        <f t="shared" si="2"/>
        <v>0</v>
      </c>
      <c r="M15" s="11">
        <f t="shared" si="3"/>
        <v>1</v>
      </c>
      <c r="N15" s="11">
        <v>0</v>
      </c>
      <c r="O15" s="11">
        <v>0</v>
      </c>
      <c r="P15" s="11">
        <v>0</v>
      </c>
      <c r="Q15" s="11">
        <f t="shared" si="4"/>
        <v>0</v>
      </c>
      <c r="R15" s="20">
        <f t="shared" si="5"/>
        <v>0</v>
      </c>
      <c r="S15" s="20">
        <f t="shared" si="5"/>
        <v>1</v>
      </c>
      <c r="T15" s="20">
        <f t="shared" si="5"/>
        <v>0</v>
      </c>
      <c r="U15" s="20">
        <f t="shared" si="5"/>
        <v>1</v>
      </c>
    </row>
    <row r="16" spans="1:21" s="132" customFormat="1" ht="18.75" customHeight="1" x14ac:dyDescent="0.25">
      <c r="A16" s="34" t="s">
        <v>36</v>
      </c>
      <c r="B16" s="11">
        <v>0</v>
      </c>
      <c r="C16" s="11">
        <v>0</v>
      </c>
      <c r="D16" s="11">
        <v>0</v>
      </c>
      <c r="E16" s="11">
        <f t="shared" si="0"/>
        <v>0</v>
      </c>
      <c r="F16" s="11">
        <v>0</v>
      </c>
      <c r="G16" s="11">
        <v>0</v>
      </c>
      <c r="H16" s="11">
        <v>0</v>
      </c>
      <c r="I16" s="11">
        <f t="shared" si="1"/>
        <v>0</v>
      </c>
      <c r="J16" s="11">
        <f t="shared" si="2"/>
        <v>0</v>
      </c>
      <c r="K16" s="11">
        <f t="shared" si="2"/>
        <v>0</v>
      </c>
      <c r="L16" s="11">
        <f t="shared" si="2"/>
        <v>0</v>
      </c>
      <c r="M16" s="11">
        <f t="shared" si="3"/>
        <v>0</v>
      </c>
      <c r="N16" s="11">
        <v>0</v>
      </c>
      <c r="O16" s="11">
        <v>2</v>
      </c>
      <c r="P16" s="11">
        <v>0</v>
      </c>
      <c r="Q16" s="11">
        <f t="shared" si="4"/>
        <v>2</v>
      </c>
      <c r="R16" s="20">
        <f t="shared" si="5"/>
        <v>0</v>
      </c>
      <c r="S16" s="20">
        <f t="shared" si="5"/>
        <v>2</v>
      </c>
      <c r="T16" s="20">
        <f t="shared" si="5"/>
        <v>0</v>
      </c>
      <c r="U16" s="20">
        <f t="shared" si="5"/>
        <v>2</v>
      </c>
    </row>
    <row r="17" spans="1:21" s="132" customFormat="1" ht="18.75" customHeight="1" x14ac:dyDescent="0.25">
      <c r="A17" s="34" t="s">
        <v>410</v>
      </c>
      <c r="B17" s="11">
        <v>0</v>
      </c>
      <c r="C17" s="11">
        <v>0</v>
      </c>
      <c r="D17" s="11">
        <v>0</v>
      </c>
      <c r="E17" s="11">
        <f t="shared" si="0"/>
        <v>0</v>
      </c>
      <c r="F17" s="11">
        <v>0</v>
      </c>
      <c r="G17" s="11">
        <v>0</v>
      </c>
      <c r="H17" s="11">
        <v>0</v>
      </c>
      <c r="I17" s="11">
        <f t="shared" si="1"/>
        <v>0</v>
      </c>
      <c r="J17" s="11">
        <f t="shared" si="2"/>
        <v>0</v>
      </c>
      <c r="K17" s="11">
        <f t="shared" si="2"/>
        <v>0</v>
      </c>
      <c r="L17" s="11">
        <f t="shared" si="2"/>
        <v>0</v>
      </c>
      <c r="M17" s="11">
        <f t="shared" si="3"/>
        <v>0</v>
      </c>
      <c r="N17" s="11">
        <v>0</v>
      </c>
      <c r="O17" s="11">
        <v>0</v>
      </c>
      <c r="P17" s="11">
        <v>0</v>
      </c>
      <c r="Q17" s="11">
        <f t="shared" si="4"/>
        <v>0</v>
      </c>
      <c r="R17" s="20">
        <f t="shared" si="5"/>
        <v>0</v>
      </c>
      <c r="S17" s="20">
        <f t="shared" si="5"/>
        <v>0</v>
      </c>
      <c r="T17" s="20">
        <f t="shared" si="5"/>
        <v>0</v>
      </c>
      <c r="U17" s="20">
        <f t="shared" si="5"/>
        <v>0</v>
      </c>
    </row>
    <row r="18" spans="1:21" s="132" customFormat="1" ht="18.75" customHeight="1" x14ac:dyDescent="0.25">
      <c r="A18" s="34" t="s">
        <v>37</v>
      </c>
      <c r="B18" s="11">
        <v>0</v>
      </c>
      <c r="C18" s="11">
        <v>0</v>
      </c>
      <c r="D18" s="11">
        <v>0</v>
      </c>
      <c r="E18" s="11">
        <f t="shared" si="0"/>
        <v>0</v>
      </c>
      <c r="F18" s="11">
        <v>1</v>
      </c>
      <c r="G18" s="11">
        <v>1</v>
      </c>
      <c r="H18" s="11">
        <v>0</v>
      </c>
      <c r="I18" s="11">
        <f t="shared" si="1"/>
        <v>2</v>
      </c>
      <c r="J18" s="11">
        <f t="shared" si="2"/>
        <v>1</v>
      </c>
      <c r="K18" s="11">
        <f t="shared" si="2"/>
        <v>1</v>
      </c>
      <c r="L18" s="11">
        <f t="shared" si="2"/>
        <v>0</v>
      </c>
      <c r="M18" s="11">
        <f t="shared" si="3"/>
        <v>2</v>
      </c>
      <c r="N18" s="11">
        <v>6</v>
      </c>
      <c r="O18" s="11">
        <v>20</v>
      </c>
      <c r="P18" s="11">
        <v>0</v>
      </c>
      <c r="Q18" s="11">
        <f t="shared" si="4"/>
        <v>26</v>
      </c>
      <c r="R18" s="20">
        <f t="shared" si="5"/>
        <v>7</v>
      </c>
      <c r="S18" s="20">
        <f t="shared" si="5"/>
        <v>21</v>
      </c>
      <c r="T18" s="20">
        <f t="shared" si="5"/>
        <v>0</v>
      </c>
      <c r="U18" s="20">
        <f t="shared" si="5"/>
        <v>28</v>
      </c>
    </row>
    <row r="19" spans="1:21" s="132" customFormat="1" ht="18.75" customHeight="1" x14ac:dyDescent="0.25">
      <c r="A19" s="34" t="s">
        <v>38</v>
      </c>
      <c r="B19" s="11">
        <v>1</v>
      </c>
      <c r="C19" s="11">
        <v>1</v>
      </c>
      <c r="D19" s="11">
        <v>0</v>
      </c>
      <c r="E19" s="11">
        <f t="shared" si="0"/>
        <v>2</v>
      </c>
      <c r="F19" s="11">
        <v>0</v>
      </c>
      <c r="G19" s="11">
        <v>0</v>
      </c>
      <c r="H19" s="11">
        <v>0</v>
      </c>
      <c r="I19" s="11">
        <f t="shared" si="1"/>
        <v>0</v>
      </c>
      <c r="J19" s="11">
        <f t="shared" si="2"/>
        <v>1</v>
      </c>
      <c r="K19" s="11">
        <f t="shared" si="2"/>
        <v>1</v>
      </c>
      <c r="L19" s="11">
        <f t="shared" si="2"/>
        <v>0</v>
      </c>
      <c r="M19" s="11">
        <f t="shared" si="3"/>
        <v>2</v>
      </c>
      <c r="N19" s="11">
        <v>0</v>
      </c>
      <c r="O19" s="11">
        <v>0</v>
      </c>
      <c r="P19" s="11">
        <v>0</v>
      </c>
      <c r="Q19" s="11">
        <f t="shared" si="4"/>
        <v>0</v>
      </c>
      <c r="R19" s="20">
        <f t="shared" si="5"/>
        <v>1</v>
      </c>
      <c r="S19" s="20">
        <f t="shared" si="5"/>
        <v>1</v>
      </c>
      <c r="T19" s="20">
        <f t="shared" si="5"/>
        <v>0</v>
      </c>
      <c r="U19" s="20">
        <f t="shared" si="5"/>
        <v>2</v>
      </c>
    </row>
    <row r="20" spans="1:21" s="132" customFormat="1" ht="18.75" customHeight="1" x14ac:dyDescent="0.25">
      <c r="A20" s="34" t="s">
        <v>39</v>
      </c>
      <c r="B20" s="11">
        <v>0</v>
      </c>
      <c r="C20" s="11">
        <v>0</v>
      </c>
      <c r="D20" s="11">
        <v>0</v>
      </c>
      <c r="E20" s="11">
        <f t="shared" si="0"/>
        <v>0</v>
      </c>
      <c r="F20" s="11">
        <v>0</v>
      </c>
      <c r="G20" s="11">
        <v>0</v>
      </c>
      <c r="H20" s="11">
        <v>0</v>
      </c>
      <c r="I20" s="11">
        <f t="shared" si="1"/>
        <v>0</v>
      </c>
      <c r="J20" s="11">
        <f t="shared" si="2"/>
        <v>0</v>
      </c>
      <c r="K20" s="11">
        <f t="shared" si="2"/>
        <v>0</v>
      </c>
      <c r="L20" s="11">
        <f t="shared" si="2"/>
        <v>0</v>
      </c>
      <c r="M20" s="11">
        <f t="shared" si="3"/>
        <v>0</v>
      </c>
      <c r="N20" s="11">
        <v>0</v>
      </c>
      <c r="O20" s="11">
        <v>0</v>
      </c>
      <c r="P20" s="11">
        <v>0</v>
      </c>
      <c r="Q20" s="11">
        <f t="shared" si="4"/>
        <v>0</v>
      </c>
      <c r="R20" s="20">
        <f t="shared" si="5"/>
        <v>0</v>
      </c>
      <c r="S20" s="20">
        <f t="shared" si="5"/>
        <v>0</v>
      </c>
      <c r="T20" s="20">
        <f t="shared" si="5"/>
        <v>0</v>
      </c>
      <c r="U20" s="20">
        <f t="shared" si="5"/>
        <v>0</v>
      </c>
    </row>
    <row r="21" spans="1:21" s="132" customFormat="1" ht="18.75" customHeight="1" x14ac:dyDescent="0.25">
      <c r="A21" s="222" t="s">
        <v>40</v>
      </c>
      <c r="B21" s="11">
        <v>0</v>
      </c>
      <c r="C21" s="11">
        <v>0</v>
      </c>
      <c r="D21" s="11">
        <v>0</v>
      </c>
      <c r="E21" s="11">
        <f t="shared" si="0"/>
        <v>0</v>
      </c>
      <c r="F21" s="11">
        <v>0</v>
      </c>
      <c r="G21" s="11">
        <v>0</v>
      </c>
      <c r="H21" s="11">
        <v>0</v>
      </c>
      <c r="I21" s="11">
        <f t="shared" si="1"/>
        <v>0</v>
      </c>
      <c r="J21" s="11">
        <f t="shared" si="2"/>
        <v>0</v>
      </c>
      <c r="K21" s="11">
        <f t="shared" si="2"/>
        <v>0</v>
      </c>
      <c r="L21" s="11">
        <f t="shared" si="2"/>
        <v>0</v>
      </c>
      <c r="M21" s="11">
        <f t="shared" si="3"/>
        <v>0</v>
      </c>
      <c r="N21" s="11">
        <v>0</v>
      </c>
      <c r="O21" s="11">
        <v>1</v>
      </c>
      <c r="P21" s="11">
        <v>0</v>
      </c>
      <c r="Q21" s="11">
        <f t="shared" si="4"/>
        <v>1</v>
      </c>
      <c r="R21" s="20">
        <f t="shared" si="5"/>
        <v>0</v>
      </c>
      <c r="S21" s="20">
        <f t="shared" si="5"/>
        <v>1</v>
      </c>
      <c r="T21" s="20">
        <f t="shared" si="5"/>
        <v>0</v>
      </c>
      <c r="U21" s="20">
        <f t="shared" si="5"/>
        <v>1</v>
      </c>
    </row>
    <row r="22" spans="1:21" s="132" customFormat="1" ht="18.75" customHeight="1" x14ac:dyDescent="0.25">
      <c r="A22" s="222" t="s">
        <v>41</v>
      </c>
      <c r="B22" s="11">
        <v>0</v>
      </c>
      <c r="C22" s="11">
        <v>0</v>
      </c>
      <c r="D22" s="11">
        <v>0</v>
      </c>
      <c r="E22" s="11">
        <f t="shared" si="0"/>
        <v>0</v>
      </c>
      <c r="F22" s="11">
        <v>0</v>
      </c>
      <c r="G22" s="11">
        <v>0</v>
      </c>
      <c r="H22" s="11">
        <v>0</v>
      </c>
      <c r="I22" s="11">
        <f t="shared" si="1"/>
        <v>0</v>
      </c>
      <c r="J22" s="11">
        <f t="shared" si="2"/>
        <v>0</v>
      </c>
      <c r="K22" s="11">
        <f t="shared" si="2"/>
        <v>0</v>
      </c>
      <c r="L22" s="11">
        <f t="shared" si="2"/>
        <v>0</v>
      </c>
      <c r="M22" s="11">
        <f t="shared" si="3"/>
        <v>0</v>
      </c>
      <c r="N22" s="11">
        <v>0</v>
      </c>
      <c r="O22" s="11">
        <v>1</v>
      </c>
      <c r="P22" s="11">
        <v>0</v>
      </c>
      <c r="Q22" s="11">
        <f t="shared" si="4"/>
        <v>1</v>
      </c>
      <c r="R22" s="20">
        <f t="shared" si="5"/>
        <v>0</v>
      </c>
      <c r="S22" s="20">
        <f t="shared" si="5"/>
        <v>1</v>
      </c>
      <c r="T22" s="20">
        <f t="shared" si="5"/>
        <v>0</v>
      </c>
      <c r="U22" s="20">
        <f t="shared" si="5"/>
        <v>1</v>
      </c>
    </row>
    <row r="23" spans="1:21" s="132" customFormat="1" ht="18.75" customHeight="1" x14ac:dyDescent="0.25">
      <c r="A23" s="34" t="s">
        <v>42</v>
      </c>
      <c r="B23" s="11">
        <v>0</v>
      </c>
      <c r="C23" s="11">
        <v>0</v>
      </c>
      <c r="D23" s="11">
        <v>0</v>
      </c>
      <c r="E23" s="11">
        <f t="shared" si="0"/>
        <v>0</v>
      </c>
      <c r="F23" s="11">
        <v>0</v>
      </c>
      <c r="G23" s="11">
        <v>0</v>
      </c>
      <c r="H23" s="11">
        <v>0</v>
      </c>
      <c r="I23" s="11">
        <f t="shared" si="1"/>
        <v>0</v>
      </c>
      <c r="J23" s="11">
        <f t="shared" si="2"/>
        <v>0</v>
      </c>
      <c r="K23" s="11">
        <f t="shared" si="2"/>
        <v>0</v>
      </c>
      <c r="L23" s="11">
        <f t="shared" si="2"/>
        <v>0</v>
      </c>
      <c r="M23" s="11">
        <f t="shared" si="3"/>
        <v>0</v>
      </c>
      <c r="N23" s="11">
        <v>0</v>
      </c>
      <c r="O23" s="11">
        <v>0</v>
      </c>
      <c r="P23" s="11">
        <v>0</v>
      </c>
      <c r="Q23" s="11">
        <f t="shared" si="4"/>
        <v>0</v>
      </c>
      <c r="R23" s="20">
        <f t="shared" si="5"/>
        <v>0</v>
      </c>
      <c r="S23" s="20">
        <f t="shared" si="5"/>
        <v>0</v>
      </c>
      <c r="T23" s="20">
        <f t="shared" si="5"/>
        <v>0</v>
      </c>
      <c r="U23" s="20">
        <f t="shared" si="5"/>
        <v>0</v>
      </c>
    </row>
    <row r="24" spans="1:21" s="132" customFormat="1" ht="18.75" customHeight="1" x14ac:dyDescent="0.25">
      <c r="A24" s="34" t="s">
        <v>43</v>
      </c>
      <c r="B24" s="11">
        <v>76</v>
      </c>
      <c r="C24" s="11">
        <v>41</v>
      </c>
      <c r="D24" s="11">
        <v>0</v>
      </c>
      <c r="E24" s="11">
        <f t="shared" si="0"/>
        <v>117</v>
      </c>
      <c r="F24" s="11">
        <v>0</v>
      </c>
      <c r="G24" s="11">
        <v>0</v>
      </c>
      <c r="H24" s="11">
        <v>0</v>
      </c>
      <c r="I24" s="11">
        <f t="shared" si="1"/>
        <v>0</v>
      </c>
      <c r="J24" s="11">
        <f t="shared" si="2"/>
        <v>76</v>
      </c>
      <c r="K24" s="11">
        <f t="shared" si="2"/>
        <v>41</v>
      </c>
      <c r="L24" s="11">
        <f t="shared" si="2"/>
        <v>0</v>
      </c>
      <c r="M24" s="11">
        <f t="shared" si="3"/>
        <v>117</v>
      </c>
      <c r="N24" s="11">
        <v>35</v>
      </c>
      <c r="O24" s="11">
        <v>58</v>
      </c>
      <c r="P24" s="11">
        <v>0</v>
      </c>
      <c r="Q24" s="11">
        <f t="shared" si="4"/>
        <v>93</v>
      </c>
      <c r="R24" s="20">
        <f t="shared" si="5"/>
        <v>111</v>
      </c>
      <c r="S24" s="20">
        <f t="shared" si="5"/>
        <v>99</v>
      </c>
      <c r="T24" s="20">
        <f t="shared" si="5"/>
        <v>0</v>
      </c>
      <c r="U24" s="20">
        <f t="shared" si="5"/>
        <v>210</v>
      </c>
    </row>
    <row r="25" spans="1:21" s="132" customFormat="1" ht="18.75" customHeight="1" x14ac:dyDescent="0.25">
      <c r="A25" s="212" t="s">
        <v>412</v>
      </c>
      <c r="B25" s="11">
        <v>0</v>
      </c>
      <c r="C25" s="11">
        <v>0</v>
      </c>
      <c r="D25" s="11">
        <v>0</v>
      </c>
      <c r="E25" s="11">
        <f t="shared" si="0"/>
        <v>0</v>
      </c>
      <c r="F25" s="11">
        <v>0</v>
      </c>
      <c r="G25" s="11">
        <v>0</v>
      </c>
      <c r="H25" s="11">
        <v>0</v>
      </c>
      <c r="I25" s="11">
        <f t="shared" si="1"/>
        <v>0</v>
      </c>
      <c r="J25" s="11">
        <f t="shared" si="2"/>
        <v>0</v>
      </c>
      <c r="K25" s="11">
        <f t="shared" si="2"/>
        <v>0</v>
      </c>
      <c r="L25" s="11">
        <f t="shared" si="2"/>
        <v>0</v>
      </c>
      <c r="M25" s="11">
        <f t="shared" si="3"/>
        <v>0</v>
      </c>
      <c r="N25" s="11">
        <v>0</v>
      </c>
      <c r="O25" s="11">
        <v>0</v>
      </c>
      <c r="P25" s="11">
        <v>0</v>
      </c>
      <c r="Q25" s="11">
        <f t="shared" si="4"/>
        <v>0</v>
      </c>
      <c r="R25" s="20">
        <f t="shared" si="5"/>
        <v>0</v>
      </c>
      <c r="S25" s="20">
        <f t="shared" si="5"/>
        <v>0</v>
      </c>
      <c r="T25" s="20">
        <f t="shared" si="5"/>
        <v>0</v>
      </c>
      <c r="U25" s="20">
        <f t="shared" si="5"/>
        <v>0</v>
      </c>
    </row>
    <row r="26" spans="1:21" s="132" customFormat="1" ht="18.75" customHeight="1" thickBot="1" x14ac:dyDescent="0.3">
      <c r="A26" s="36" t="s">
        <v>0</v>
      </c>
      <c r="B26" s="41">
        <f>SUM(B9:B25)</f>
        <v>77</v>
      </c>
      <c r="C26" s="41">
        <f t="shared" ref="C26:U26" si="6">SUM(C9:C25)</f>
        <v>43</v>
      </c>
      <c r="D26" s="41">
        <f t="shared" si="6"/>
        <v>0</v>
      </c>
      <c r="E26" s="41">
        <f t="shared" si="6"/>
        <v>120</v>
      </c>
      <c r="F26" s="41">
        <f t="shared" si="6"/>
        <v>1</v>
      </c>
      <c r="G26" s="41">
        <f t="shared" si="6"/>
        <v>1</v>
      </c>
      <c r="H26" s="41">
        <f t="shared" si="6"/>
        <v>0</v>
      </c>
      <c r="I26" s="41">
        <f t="shared" si="6"/>
        <v>2</v>
      </c>
      <c r="J26" s="41">
        <f t="shared" si="6"/>
        <v>78</v>
      </c>
      <c r="K26" s="41">
        <f t="shared" si="6"/>
        <v>44</v>
      </c>
      <c r="L26" s="41">
        <f t="shared" si="6"/>
        <v>0</v>
      </c>
      <c r="M26" s="41">
        <f t="shared" si="6"/>
        <v>122</v>
      </c>
      <c r="N26" s="41">
        <f t="shared" si="6"/>
        <v>44</v>
      </c>
      <c r="O26" s="41">
        <f t="shared" si="6"/>
        <v>87</v>
      </c>
      <c r="P26" s="41">
        <f t="shared" si="6"/>
        <v>0</v>
      </c>
      <c r="Q26" s="41">
        <f t="shared" si="6"/>
        <v>131</v>
      </c>
      <c r="R26" s="41">
        <f t="shared" si="6"/>
        <v>122</v>
      </c>
      <c r="S26" s="41">
        <f t="shared" si="6"/>
        <v>131</v>
      </c>
      <c r="T26" s="41">
        <f t="shared" si="6"/>
        <v>0</v>
      </c>
      <c r="U26" s="41">
        <f t="shared" si="6"/>
        <v>253</v>
      </c>
    </row>
    <row r="27" spans="1:21" ht="13.5" thickTop="1" x14ac:dyDescent="0.2">
      <c r="A27" s="24" t="s">
        <v>202</v>
      </c>
    </row>
    <row r="28" spans="1:21" x14ac:dyDescent="0.2">
      <c r="A28" s="24" t="s">
        <v>343</v>
      </c>
    </row>
  </sheetData>
  <mergeCells count="3">
    <mergeCell ref="A2:P2"/>
    <mergeCell ref="A4:P4"/>
    <mergeCell ref="S6:S7"/>
  </mergeCells>
  <pageMargins left="0.7" right="0.7" top="0.75" bottom="0.75" header="0.3" footer="0.3"/>
  <pageSetup paperSize="281" scale="84" orientation="landscape" horizontalDpi="300" verticalDpi="300" r:id="rId1"/>
  <headerFooter alignWithMargins="0">
    <oddFooter>&amp;C29</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3300"/>
    <pageSetUpPr fitToPage="1"/>
  </sheetPr>
  <dimension ref="A1:Q34"/>
  <sheetViews>
    <sheetView showGridLines="0" zoomScale="85" zoomScaleNormal="85" workbookViewId="0"/>
  </sheetViews>
  <sheetFormatPr baseColWidth="10" defaultRowHeight="12.75" x14ac:dyDescent="0.2"/>
  <cols>
    <col min="1" max="1" width="11.42578125" style="2"/>
    <col min="2" max="2" width="50.2851562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0.7109375" style="2" bestFit="1" customWidth="1"/>
    <col min="13" max="13" width="11"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49" t="str">
        <f>'Cuadro 1'!A3</f>
        <v>MARZO</v>
      </c>
      <c r="C1" s="26"/>
    </row>
    <row r="2" spans="1:17" ht="13.5" x14ac:dyDescent="0.25">
      <c r="A2" s="497" t="s">
        <v>68</v>
      </c>
      <c r="B2" s="423"/>
      <c r="C2" s="423"/>
      <c r="D2" s="423"/>
      <c r="E2" s="423"/>
      <c r="F2" s="423"/>
      <c r="G2" s="423"/>
      <c r="H2" s="423"/>
      <c r="I2" s="423"/>
      <c r="J2" s="423"/>
      <c r="K2" s="423"/>
      <c r="L2" s="423"/>
      <c r="M2" s="423"/>
      <c r="N2" s="423"/>
      <c r="O2" s="423"/>
      <c r="P2" s="423"/>
      <c r="Q2" s="423"/>
    </row>
    <row r="4" spans="1:17" ht="19.5" customHeight="1" x14ac:dyDescent="0.25">
      <c r="A4" s="497" t="s">
        <v>137</v>
      </c>
      <c r="B4" s="423"/>
      <c r="C4" s="423"/>
      <c r="D4" s="423"/>
      <c r="E4" s="423"/>
      <c r="F4" s="423"/>
      <c r="G4" s="423"/>
      <c r="H4" s="423"/>
      <c r="I4" s="423"/>
      <c r="J4" s="423"/>
      <c r="K4" s="423"/>
      <c r="L4" s="423"/>
      <c r="M4" s="423"/>
      <c r="N4" s="423"/>
      <c r="O4" s="423"/>
      <c r="P4" s="423"/>
      <c r="Q4" s="423"/>
    </row>
    <row r="5" spans="1:17" ht="13.5" customHeight="1" thickBot="1" x14ac:dyDescent="0.25"/>
    <row r="6" spans="1:17" s="132" customFormat="1" ht="15" customHeight="1" thickTop="1" x14ac:dyDescent="0.2">
      <c r="A6" s="616" t="s">
        <v>78</v>
      </c>
      <c r="B6" s="617" t="s">
        <v>356</v>
      </c>
      <c r="C6" s="156" t="s">
        <v>143</v>
      </c>
      <c r="D6" s="156"/>
      <c r="E6" s="156"/>
      <c r="F6" s="156"/>
      <c r="G6" s="156"/>
      <c r="H6" s="156"/>
      <c r="I6" s="156"/>
      <c r="J6" s="156"/>
      <c r="K6" s="157"/>
      <c r="L6" s="156" t="s">
        <v>142</v>
      </c>
      <c r="M6" s="156"/>
      <c r="N6" s="157"/>
      <c r="O6" s="158"/>
      <c r="P6" s="576" t="s">
        <v>184</v>
      </c>
      <c r="Q6" s="158"/>
    </row>
    <row r="7" spans="1:17" s="132" customFormat="1" ht="15" customHeight="1" x14ac:dyDescent="0.2">
      <c r="A7" s="606"/>
      <c r="B7" s="618"/>
      <c r="C7" s="159" t="s">
        <v>1</v>
      </c>
      <c r="D7" s="160"/>
      <c r="E7" s="161"/>
      <c r="F7" s="159" t="s">
        <v>138</v>
      </c>
      <c r="G7" s="160"/>
      <c r="H7" s="161"/>
      <c r="I7" s="159" t="s">
        <v>0</v>
      </c>
      <c r="J7" s="160"/>
      <c r="K7" s="161"/>
      <c r="L7" s="162" t="s">
        <v>2</v>
      </c>
      <c r="M7" s="140"/>
      <c r="N7" s="139"/>
      <c r="O7" s="163"/>
      <c r="P7" s="577"/>
      <c r="Q7" s="142"/>
    </row>
    <row r="8" spans="1:17" s="132" customFormat="1" ht="15" customHeight="1" x14ac:dyDescent="0.2">
      <c r="A8" s="607"/>
      <c r="B8" s="447"/>
      <c r="C8" s="164" t="s">
        <v>3</v>
      </c>
      <c r="D8" s="164" t="s">
        <v>4</v>
      </c>
      <c r="E8" s="139" t="s">
        <v>0</v>
      </c>
      <c r="F8" s="164" t="s">
        <v>3</v>
      </c>
      <c r="G8" s="164" t="s">
        <v>4</v>
      </c>
      <c r="H8" s="139" t="s">
        <v>0</v>
      </c>
      <c r="I8" s="164" t="s">
        <v>3</v>
      </c>
      <c r="J8" s="164" t="s">
        <v>4</v>
      </c>
      <c r="K8" s="139" t="s">
        <v>0</v>
      </c>
      <c r="L8" s="139" t="s">
        <v>3</v>
      </c>
      <c r="M8" s="139" t="s">
        <v>4</v>
      </c>
      <c r="N8" s="139" t="s">
        <v>0</v>
      </c>
      <c r="O8" s="139" t="s">
        <v>3</v>
      </c>
      <c r="P8" s="139" t="s">
        <v>4</v>
      </c>
      <c r="Q8" s="140" t="s">
        <v>0</v>
      </c>
    </row>
    <row r="9" spans="1:17" s="132" customFormat="1" ht="15" customHeight="1" x14ac:dyDescent="0.2">
      <c r="A9" s="294" t="s">
        <v>79</v>
      </c>
      <c r="B9" s="295" t="s">
        <v>416</v>
      </c>
      <c r="C9" s="38">
        <v>31</v>
      </c>
      <c r="D9" s="38">
        <v>8</v>
      </c>
      <c r="E9" s="38">
        <f>SUM(C9:D9)</f>
        <v>39</v>
      </c>
      <c r="F9" s="38">
        <v>2</v>
      </c>
      <c r="G9" s="38">
        <v>0</v>
      </c>
      <c r="H9" s="38">
        <f>SUM(F9:G9)</f>
        <v>2</v>
      </c>
      <c r="I9" s="38">
        <f>SUM(C9,F9)</f>
        <v>33</v>
      </c>
      <c r="J9" s="38">
        <f>SUM(D9,G9)</f>
        <v>8</v>
      </c>
      <c r="K9" s="38">
        <f>SUM(I9:J9)</f>
        <v>41</v>
      </c>
      <c r="L9" s="38">
        <v>14</v>
      </c>
      <c r="M9" s="38">
        <v>0</v>
      </c>
      <c r="N9" s="38">
        <f>SUM(L9:M9)</f>
        <v>14</v>
      </c>
      <c r="O9" s="38">
        <f>SUM(L9,I9)</f>
        <v>47</v>
      </c>
      <c r="P9" s="38">
        <f>SUM(M9,J9)</f>
        <v>8</v>
      </c>
      <c r="Q9" s="38">
        <f>SUM(N9,K9)</f>
        <v>55</v>
      </c>
    </row>
    <row r="10" spans="1:17" s="132" customFormat="1" ht="15" customHeight="1" x14ac:dyDescent="0.2">
      <c r="A10" s="296" t="s">
        <v>80</v>
      </c>
      <c r="B10" s="295" t="s">
        <v>407</v>
      </c>
      <c r="C10" s="38">
        <v>7</v>
      </c>
      <c r="D10" s="38">
        <v>1</v>
      </c>
      <c r="E10" s="38">
        <f t="shared" ref="E10:E29" si="0">SUM(C10:D10)</f>
        <v>8</v>
      </c>
      <c r="F10" s="38">
        <v>0</v>
      </c>
      <c r="G10" s="38">
        <v>0</v>
      </c>
      <c r="H10" s="38">
        <f t="shared" ref="H10:H29" si="1">SUM(F10:G10)</f>
        <v>0</v>
      </c>
      <c r="I10" s="38">
        <f t="shared" ref="I10:J29" si="2">SUM(C10,F10)</f>
        <v>7</v>
      </c>
      <c r="J10" s="38">
        <f t="shared" si="2"/>
        <v>1</v>
      </c>
      <c r="K10" s="38">
        <f t="shared" ref="K10:K29" si="3">SUM(I10:J10)</f>
        <v>8</v>
      </c>
      <c r="L10" s="38">
        <v>1</v>
      </c>
      <c r="M10" s="38">
        <v>0</v>
      </c>
      <c r="N10" s="38">
        <f t="shared" ref="N10:N29" si="4">SUM(L10:M10)</f>
        <v>1</v>
      </c>
      <c r="O10" s="38">
        <f t="shared" ref="O10:Q29" si="5">SUM(L10,I10)</f>
        <v>8</v>
      </c>
      <c r="P10" s="38">
        <f t="shared" si="5"/>
        <v>1</v>
      </c>
      <c r="Q10" s="38">
        <f t="shared" si="5"/>
        <v>9</v>
      </c>
    </row>
    <row r="11" spans="1:17" s="132" customFormat="1" ht="15" customHeight="1" x14ac:dyDescent="0.2">
      <c r="A11" s="296" t="s">
        <v>81</v>
      </c>
      <c r="B11" s="295" t="s">
        <v>417</v>
      </c>
      <c r="C11" s="38">
        <v>72</v>
      </c>
      <c r="D11" s="38">
        <v>21</v>
      </c>
      <c r="E11" s="38">
        <f t="shared" si="0"/>
        <v>93</v>
      </c>
      <c r="F11" s="38">
        <v>9</v>
      </c>
      <c r="G11" s="38">
        <v>3</v>
      </c>
      <c r="H11" s="38">
        <f t="shared" si="1"/>
        <v>12</v>
      </c>
      <c r="I11" s="38">
        <f t="shared" si="2"/>
        <v>81</v>
      </c>
      <c r="J11" s="38">
        <f t="shared" si="2"/>
        <v>24</v>
      </c>
      <c r="K11" s="38">
        <f t="shared" si="3"/>
        <v>105</v>
      </c>
      <c r="L11" s="38">
        <v>17</v>
      </c>
      <c r="M11" s="38">
        <v>7</v>
      </c>
      <c r="N11" s="38">
        <f t="shared" si="4"/>
        <v>24</v>
      </c>
      <c r="O11" s="38">
        <f t="shared" si="5"/>
        <v>98</v>
      </c>
      <c r="P11" s="38">
        <f t="shared" si="5"/>
        <v>31</v>
      </c>
      <c r="Q11" s="38">
        <f t="shared" si="5"/>
        <v>129</v>
      </c>
    </row>
    <row r="12" spans="1:17" s="132" customFormat="1" ht="15" customHeight="1" x14ac:dyDescent="0.2">
      <c r="A12" s="296" t="s">
        <v>82</v>
      </c>
      <c r="B12" s="295" t="s">
        <v>418</v>
      </c>
      <c r="C12" s="38">
        <v>0</v>
      </c>
      <c r="D12" s="38">
        <v>0</v>
      </c>
      <c r="E12" s="38">
        <f t="shared" si="0"/>
        <v>0</v>
      </c>
      <c r="F12" s="38">
        <v>0</v>
      </c>
      <c r="G12" s="38">
        <v>0</v>
      </c>
      <c r="H12" s="38">
        <f t="shared" si="1"/>
        <v>0</v>
      </c>
      <c r="I12" s="38">
        <f t="shared" si="2"/>
        <v>0</v>
      </c>
      <c r="J12" s="38">
        <f t="shared" si="2"/>
        <v>0</v>
      </c>
      <c r="K12" s="38">
        <f t="shared" si="3"/>
        <v>0</v>
      </c>
      <c r="L12" s="38">
        <v>1</v>
      </c>
      <c r="M12" s="38">
        <v>1</v>
      </c>
      <c r="N12" s="38">
        <f t="shared" si="4"/>
        <v>2</v>
      </c>
      <c r="O12" s="38">
        <f t="shared" si="5"/>
        <v>1</v>
      </c>
      <c r="P12" s="38">
        <f t="shared" si="5"/>
        <v>1</v>
      </c>
      <c r="Q12" s="38">
        <f t="shared" si="5"/>
        <v>2</v>
      </c>
    </row>
    <row r="13" spans="1:17" s="132" customFormat="1" ht="15" customHeight="1" x14ac:dyDescent="0.2">
      <c r="A13" s="296" t="s">
        <v>83</v>
      </c>
      <c r="B13" s="295" t="s">
        <v>419</v>
      </c>
      <c r="C13" s="38">
        <v>5</v>
      </c>
      <c r="D13" s="38">
        <v>3</v>
      </c>
      <c r="E13" s="38">
        <f t="shared" si="0"/>
        <v>8</v>
      </c>
      <c r="F13" s="38">
        <v>0</v>
      </c>
      <c r="G13" s="38">
        <v>0</v>
      </c>
      <c r="H13" s="38">
        <f t="shared" si="1"/>
        <v>0</v>
      </c>
      <c r="I13" s="38">
        <f t="shared" si="2"/>
        <v>5</v>
      </c>
      <c r="J13" s="38">
        <f t="shared" si="2"/>
        <v>3</v>
      </c>
      <c r="K13" s="38">
        <f t="shared" si="3"/>
        <v>8</v>
      </c>
      <c r="L13" s="38">
        <v>2</v>
      </c>
      <c r="M13" s="38">
        <v>0</v>
      </c>
      <c r="N13" s="38">
        <f t="shared" si="4"/>
        <v>2</v>
      </c>
      <c r="O13" s="38">
        <f t="shared" si="5"/>
        <v>7</v>
      </c>
      <c r="P13" s="38">
        <f t="shared" si="5"/>
        <v>3</v>
      </c>
      <c r="Q13" s="38">
        <f t="shared" si="5"/>
        <v>10</v>
      </c>
    </row>
    <row r="14" spans="1:17" s="132" customFormat="1" ht="15" customHeight="1" x14ac:dyDescent="0.2">
      <c r="A14" s="296" t="s">
        <v>84</v>
      </c>
      <c r="B14" s="295" t="s">
        <v>408</v>
      </c>
      <c r="C14" s="38">
        <v>91</v>
      </c>
      <c r="D14" s="38">
        <v>5</v>
      </c>
      <c r="E14" s="38">
        <f t="shared" si="0"/>
        <v>96</v>
      </c>
      <c r="F14" s="38">
        <v>12</v>
      </c>
      <c r="G14" s="38">
        <v>0</v>
      </c>
      <c r="H14" s="38">
        <f t="shared" si="1"/>
        <v>12</v>
      </c>
      <c r="I14" s="38">
        <f t="shared" si="2"/>
        <v>103</v>
      </c>
      <c r="J14" s="38">
        <f t="shared" si="2"/>
        <v>5</v>
      </c>
      <c r="K14" s="38">
        <f t="shared" si="3"/>
        <v>108</v>
      </c>
      <c r="L14" s="38">
        <v>48</v>
      </c>
      <c r="M14" s="38">
        <v>5</v>
      </c>
      <c r="N14" s="38">
        <f t="shared" si="4"/>
        <v>53</v>
      </c>
      <c r="O14" s="38">
        <f t="shared" si="5"/>
        <v>151</v>
      </c>
      <c r="P14" s="38">
        <f t="shared" si="5"/>
        <v>10</v>
      </c>
      <c r="Q14" s="38">
        <f t="shared" si="5"/>
        <v>161</v>
      </c>
    </row>
    <row r="15" spans="1:17" s="132" customFormat="1" ht="15" customHeight="1" x14ac:dyDescent="0.2">
      <c r="A15" s="296" t="s">
        <v>85</v>
      </c>
      <c r="B15" s="295" t="s">
        <v>420</v>
      </c>
      <c r="C15" s="38">
        <v>87</v>
      </c>
      <c r="D15" s="38">
        <v>41</v>
      </c>
      <c r="E15" s="38">
        <f t="shared" si="0"/>
        <v>128</v>
      </c>
      <c r="F15" s="38">
        <v>20</v>
      </c>
      <c r="G15" s="38">
        <v>7</v>
      </c>
      <c r="H15" s="38">
        <f t="shared" si="1"/>
        <v>27</v>
      </c>
      <c r="I15" s="38">
        <f t="shared" si="2"/>
        <v>107</v>
      </c>
      <c r="J15" s="38">
        <f t="shared" si="2"/>
        <v>48</v>
      </c>
      <c r="K15" s="38">
        <f t="shared" si="3"/>
        <v>155</v>
      </c>
      <c r="L15" s="38">
        <v>37</v>
      </c>
      <c r="M15" s="38">
        <v>39</v>
      </c>
      <c r="N15" s="38">
        <f t="shared" si="4"/>
        <v>76</v>
      </c>
      <c r="O15" s="38">
        <f t="shared" si="5"/>
        <v>144</v>
      </c>
      <c r="P15" s="38">
        <f t="shared" si="5"/>
        <v>87</v>
      </c>
      <c r="Q15" s="38">
        <f t="shared" si="5"/>
        <v>231</v>
      </c>
    </row>
    <row r="16" spans="1:17" s="132" customFormat="1" ht="15" customHeight="1" x14ac:dyDescent="0.2">
      <c r="A16" s="296" t="s">
        <v>86</v>
      </c>
      <c r="B16" s="295" t="s">
        <v>421</v>
      </c>
      <c r="C16" s="38">
        <v>63</v>
      </c>
      <c r="D16" s="38">
        <v>6</v>
      </c>
      <c r="E16" s="38">
        <f t="shared" si="0"/>
        <v>69</v>
      </c>
      <c r="F16" s="38">
        <v>2</v>
      </c>
      <c r="G16" s="38">
        <v>1</v>
      </c>
      <c r="H16" s="38">
        <f t="shared" si="1"/>
        <v>3</v>
      </c>
      <c r="I16" s="38">
        <f t="shared" si="2"/>
        <v>65</v>
      </c>
      <c r="J16" s="38">
        <f t="shared" si="2"/>
        <v>7</v>
      </c>
      <c r="K16" s="38">
        <f t="shared" si="3"/>
        <v>72</v>
      </c>
      <c r="L16" s="38">
        <v>14</v>
      </c>
      <c r="M16" s="38">
        <v>2</v>
      </c>
      <c r="N16" s="38">
        <f t="shared" si="4"/>
        <v>16</v>
      </c>
      <c r="O16" s="38">
        <f t="shared" si="5"/>
        <v>79</v>
      </c>
      <c r="P16" s="38">
        <f t="shared" si="5"/>
        <v>9</v>
      </c>
      <c r="Q16" s="38">
        <f t="shared" si="5"/>
        <v>88</v>
      </c>
    </row>
    <row r="17" spans="1:17" s="132" customFormat="1" ht="15" customHeight="1" x14ac:dyDescent="0.2">
      <c r="A17" s="296" t="s">
        <v>45</v>
      </c>
      <c r="B17" s="295" t="s">
        <v>422</v>
      </c>
      <c r="C17" s="38">
        <v>19</v>
      </c>
      <c r="D17" s="38">
        <v>37</v>
      </c>
      <c r="E17" s="38">
        <f t="shared" si="0"/>
        <v>56</v>
      </c>
      <c r="F17" s="38">
        <v>7</v>
      </c>
      <c r="G17" s="38">
        <v>16</v>
      </c>
      <c r="H17" s="38">
        <f t="shared" si="1"/>
        <v>23</v>
      </c>
      <c r="I17" s="38">
        <f t="shared" si="2"/>
        <v>26</v>
      </c>
      <c r="J17" s="38">
        <f t="shared" si="2"/>
        <v>53</v>
      </c>
      <c r="K17" s="38">
        <f t="shared" si="3"/>
        <v>79</v>
      </c>
      <c r="L17" s="38">
        <v>25</v>
      </c>
      <c r="M17" s="38">
        <v>39</v>
      </c>
      <c r="N17" s="38">
        <f t="shared" si="4"/>
        <v>64</v>
      </c>
      <c r="O17" s="38">
        <f t="shared" si="5"/>
        <v>51</v>
      </c>
      <c r="P17" s="38">
        <f t="shared" si="5"/>
        <v>92</v>
      </c>
      <c r="Q17" s="38">
        <f t="shared" si="5"/>
        <v>143</v>
      </c>
    </row>
    <row r="18" spans="1:17" s="132" customFormat="1" ht="15" customHeight="1" x14ac:dyDescent="0.2">
      <c r="A18" s="296" t="s">
        <v>87</v>
      </c>
      <c r="B18" s="295" t="s">
        <v>423</v>
      </c>
      <c r="C18" s="38">
        <v>1</v>
      </c>
      <c r="D18" s="38">
        <v>0</v>
      </c>
      <c r="E18" s="38">
        <f t="shared" si="0"/>
        <v>1</v>
      </c>
      <c r="F18" s="38">
        <v>0</v>
      </c>
      <c r="G18" s="38">
        <v>0</v>
      </c>
      <c r="H18" s="38">
        <f t="shared" si="1"/>
        <v>0</v>
      </c>
      <c r="I18" s="38">
        <f t="shared" si="2"/>
        <v>1</v>
      </c>
      <c r="J18" s="38">
        <f t="shared" si="2"/>
        <v>0</v>
      </c>
      <c r="K18" s="38">
        <f t="shared" si="3"/>
        <v>1</v>
      </c>
      <c r="L18" s="38">
        <v>2</v>
      </c>
      <c r="M18" s="38">
        <v>2</v>
      </c>
      <c r="N18" s="38">
        <f t="shared" si="4"/>
        <v>4</v>
      </c>
      <c r="O18" s="38">
        <f t="shared" si="5"/>
        <v>3</v>
      </c>
      <c r="P18" s="38">
        <f t="shared" si="5"/>
        <v>2</v>
      </c>
      <c r="Q18" s="38">
        <f t="shared" si="5"/>
        <v>5</v>
      </c>
    </row>
    <row r="19" spans="1:17" s="132" customFormat="1" ht="15" customHeight="1" x14ac:dyDescent="0.2">
      <c r="A19" s="296" t="s">
        <v>88</v>
      </c>
      <c r="B19" s="295" t="s">
        <v>424</v>
      </c>
      <c r="C19" s="38">
        <v>2</v>
      </c>
      <c r="D19" s="38">
        <v>1</v>
      </c>
      <c r="E19" s="38">
        <f t="shared" si="0"/>
        <v>3</v>
      </c>
      <c r="F19" s="38">
        <v>0</v>
      </c>
      <c r="G19" s="38">
        <v>0</v>
      </c>
      <c r="H19" s="38">
        <f t="shared" si="1"/>
        <v>0</v>
      </c>
      <c r="I19" s="38">
        <f t="shared" si="2"/>
        <v>2</v>
      </c>
      <c r="J19" s="38">
        <f t="shared" si="2"/>
        <v>1</v>
      </c>
      <c r="K19" s="38">
        <f t="shared" si="3"/>
        <v>3</v>
      </c>
      <c r="L19" s="38">
        <v>1</v>
      </c>
      <c r="M19" s="38">
        <v>1</v>
      </c>
      <c r="N19" s="38">
        <f t="shared" si="4"/>
        <v>2</v>
      </c>
      <c r="O19" s="38">
        <f t="shared" si="5"/>
        <v>3</v>
      </c>
      <c r="P19" s="38">
        <f t="shared" si="5"/>
        <v>2</v>
      </c>
      <c r="Q19" s="38">
        <f t="shared" si="5"/>
        <v>5</v>
      </c>
    </row>
    <row r="20" spans="1:17" s="132" customFormat="1" ht="15" customHeight="1" x14ac:dyDescent="0.2">
      <c r="A20" s="296" t="s">
        <v>89</v>
      </c>
      <c r="B20" s="295" t="s">
        <v>425</v>
      </c>
      <c r="C20" s="38">
        <v>6</v>
      </c>
      <c r="D20" s="38">
        <v>2</v>
      </c>
      <c r="E20" s="38">
        <f t="shared" si="0"/>
        <v>8</v>
      </c>
      <c r="F20" s="38">
        <v>2</v>
      </c>
      <c r="G20" s="38">
        <v>2</v>
      </c>
      <c r="H20" s="38">
        <f t="shared" si="1"/>
        <v>4</v>
      </c>
      <c r="I20" s="38">
        <f t="shared" si="2"/>
        <v>8</v>
      </c>
      <c r="J20" s="38">
        <f t="shared" si="2"/>
        <v>4</v>
      </c>
      <c r="K20" s="38">
        <f t="shared" si="3"/>
        <v>12</v>
      </c>
      <c r="L20" s="38">
        <v>7</v>
      </c>
      <c r="M20" s="38">
        <v>2</v>
      </c>
      <c r="N20" s="38">
        <f t="shared" si="4"/>
        <v>9</v>
      </c>
      <c r="O20" s="38">
        <f t="shared" si="5"/>
        <v>15</v>
      </c>
      <c r="P20" s="38">
        <f t="shared" si="5"/>
        <v>6</v>
      </c>
      <c r="Q20" s="38">
        <f t="shared" si="5"/>
        <v>21</v>
      </c>
    </row>
    <row r="21" spans="1:17" s="132" customFormat="1" ht="15" customHeight="1" x14ac:dyDescent="0.2">
      <c r="A21" s="296" t="s">
        <v>90</v>
      </c>
      <c r="B21" s="295" t="s">
        <v>426</v>
      </c>
      <c r="C21" s="38">
        <v>16</v>
      </c>
      <c r="D21" s="38">
        <v>7</v>
      </c>
      <c r="E21" s="38">
        <f t="shared" si="0"/>
        <v>23</v>
      </c>
      <c r="F21" s="38">
        <v>0</v>
      </c>
      <c r="G21" s="38">
        <v>4</v>
      </c>
      <c r="H21" s="38">
        <f t="shared" si="1"/>
        <v>4</v>
      </c>
      <c r="I21" s="38">
        <f t="shared" si="2"/>
        <v>16</v>
      </c>
      <c r="J21" s="38">
        <f t="shared" si="2"/>
        <v>11</v>
      </c>
      <c r="K21" s="38">
        <f t="shared" si="3"/>
        <v>27</v>
      </c>
      <c r="L21" s="38">
        <v>9</v>
      </c>
      <c r="M21" s="38">
        <v>13</v>
      </c>
      <c r="N21" s="38">
        <f t="shared" si="4"/>
        <v>22</v>
      </c>
      <c r="O21" s="38">
        <f t="shared" si="5"/>
        <v>25</v>
      </c>
      <c r="P21" s="38">
        <f t="shared" si="5"/>
        <v>24</v>
      </c>
      <c r="Q21" s="38">
        <f t="shared" si="5"/>
        <v>49</v>
      </c>
    </row>
    <row r="22" spans="1:17" s="132" customFormat="1" ht="15" customHeight="1" x14ac:dyDescent="0.2">
      <c r="A22" s="296" t="s">
        <v>91</v>
      </c>
      <c r="B22" s="295" t="s">
        <v>427</v>
      </c>
      <c r="C22" s="38">
        <v>18</v>
      </c>
      <c r="D22" s="38">
        <v>9</v>
      </c>
      <c r="E22" s="38">
        <f t="shared" si="0"/>
        <v>27</v>
      </c>
      <c r="F22" s="38">
        <v>2</v>
      </c>
      <c r="G22" s="38">
        <v>4</v>
      </c>
      <c r="H22" s="38">
        <f t="shared" si="1"/>
        <v>6</v>
      </c>
      <c r="I22" s="38">
        <f t="shared" si="2"/>
        <v>20</v>
      </c>
      <c r="J22" s="38">
        <f t="shared" si="2"/>
        <v>13</v>
      </c>
      <c r="K22" s="38">
        <f t="shared" si="3"/>
        <v>33</v>
      </c>
      <c r="L22" s="38">
        <v>12</v>
      </c>
      <c r="M22" s="38">
        <v>6</v>
      </c>
      <c r="N22" s="38">
        <f t="shared" si="4"/>
        <v>18</v>
      </c>
      <c r="O22" s="38">
        <f t="shared" si="5"/>
        <v>32</v>
      </c>
      <c r="P22" s="38">
        <f t="shared" si="5"/>
        <v>19</v>
      </c>
      <c r="Q22" s="38">
        <f t="shared" si="5"/>
        <v>51</v>
      </c>
    </row>
    <row r="23" spans="1:17" s="132" customFormat="1" ht="15" customHeight="1" x14ac:dyDescent="0.2">
      <c r="A23" s="296" t="s">
        <v>92</v>
      </c>
      <c r="B23" s="295" t="s">
        <v>428</v>
      </c>
      <c r="C23" s="38">
        <v>10</v>
      </c>
      <c r="D23" s="38">
        <v>41</v>
      </c>
      <c r="E23" s="38">
        <f t="shared" si="0"/>
        <v>51</v>
      </c>
      <c r="F23" s="38">
        <v>4</v>
      </c>
      <c r="G23" s="38">
        <v>8</v>
      </c>
      <c r="H23" s="38">
        <f t="shared" si="1"/>
        <v>12</v>
      </c>
      <c r="I23" s="38">
        <f t="shared" si="2"/>
        <v>14</v>
      </c>
      <c r="J23" s="38">
        <f t="shared" si="2"/>
        <v>49</v>
      </c>
      <c r="K23" s="38">
        <f t="shared" si="3"/>
        <v>63</v>
      </c>
      <c r="L23" s="38">
        <v>75</v>
      </c>
      <c r="M23" s="38">
        <v>133</v>
      </c>
      <c r="N23" s="38">
        <f t="shared" si="4"/>
        <v>208</v>
      </c>
      <c r="O23" s="38">
        <f t="shared" si="5"/>
        <v>89</v>
      </c>
      <c r="P23" s="38">
        <f t="shared" si="5"/>
        <v>182</v>
      </c>
      <c r="Q23" s="38">
        <f t="shared" si="5"/>
        <v>271</v>
      </c>
    </row>
    <row r="24" spans="1:17" s="132" customFormat="1" ht="15" customHeight="1" x14ac:dyDescent="0.2">
      <c r="A24" s="296" t="s">
        <v>93</v>
      </c>
      <c r="B24" s="295" t="s">
        <v>409</v>
      </c>
      <c r="C24" s="38">
        <v>3</v>
      </c>
      <c r="D24" s="38">
        <v>6</v>
      </c>
      <c r="E24" s="38">
        <f t="shared" si="0"/>
        <v>9</v>
      </c>
      <c r="F24" s="38">
        <v>0</v>
      </c>
      <c r="G24" s="38">
        <v>2</v>
      </c>
      <c r="H24" s="38">
        <f t="shared" si="1"/>
        <v>2</v>
      </c>
      <c r="I24" s="38">
        <f t="shared" si="2"/>
        <v>3</v>
      </c>
      <c r="J24" s="38">
        <f t="shared" si="2"/>
        <v>8</v>
      </c>
      <c r="K24" s="38">
        <f t="shared" si="3"/>
        <v>11</v>
      </c>
      <c r="L24" s="38">
        <v>1</v>
      </c>
      <c r="M24" s="38">
        <v>18</v>
      </c>
      <c r="N24" s="38">
        <f t="shared" si="4"/>
        <v>19</v>
      </c>
      <c r="O24" s="38">
        <f t="shared" si="5"/>
        <v>4</v>
      </c>
      <c r="P24" s="38">
        <f t="shared" si="5"/>
        <v>26</v>
      </c>
      <c r="Q24" s="38">
        <f t="shared" si="5"/>
        <v>30</v>
      </c>
    </row>
    <row r="25" spans="1:17" s="132" customFormat="1" ht="15" customHeight="1" x14ac:dyDescent="0.2">
      <c r="A25" s="296" t="s">
        <v>94</v>
      </c>
      <c r="B25" s="295" t="s">
        <v>429</v>
      </c>
      <c r="C25" s="38">
        <v>49</v>
      </c>
      <c r="D25" s="38">
        <v>122</v>
      </c>
      <c r="E25" s="38">
        <f t="shared" si="0"/>
        <v>171</v>
      </c>
      <c r="F25" s="38">
        <v>17</v>
      </c>
      <c r="G25" s="38">
        <v>84</v>
      </c>
      <c r="H25" s="38">
        <f t="shared" si="1"/>
        <v>101</v>
      </c>
      <c r="I25" s="38">
        <f t="shared" si="2"/>
        <v>66</v>
      </c>
      <c r="J25" s="38">
        <f t="shared" si="2"/>
        <v>206</v>
      </c>
      <c r="K25" s="38">
        <f t="shared" si="3"/>
        <v>272</v>
      </c>
      <c r="L25" s="38">
        <v>216</v>
      </c>
      <c r="M25" s="38">
        <v>642</v>
      </c>
      <c r="N25" s="38">
        <f t="shared" si="4"/>
        <v>858</v>
      </c>
      <c r="O25" s="38">
        <f t="shared" si="5"/>
        <v>282</v>
      </c>
      <c r="P25" s="38">
        <f t="shared" si="5"/>
        <v>848</v>
      </c>
      <c r="Q25" s="38">
        <f t="shared" si="5"/>
        <v>1130</v>
      </c>
    </row>
    <row r="26" spans="1:17" s="132" customFormat="1" ht="15" customHeight="1" x14ac:dyDescent="0.2">
      <c r="A26" s="296" t="s">
        <v>430</v>
      </c>
      <c r="B26" s="295" t="s">
        <v>431</v>
      </c>
      <c r="C26" s="38">
        <v>1</v>
      </c>
      <c r="D26" s="38">
        <v>2</v>
      </c>
      <c r="E26" s="38">
        <f t="shared" si="0"/>
        <v>3</v>
      </c>
      <c r="F26" s="38">
        <v>1</v>
      </c>
      <c r="G26" s="38">
        <v>1</v>
      </c>
      <c r="H26" s="38">
        <f t="shared" si="1"/>
        <v>2</v>
      </c>
      <c r="I26" s="38">
        <f t="shared" si="2"/>
        <v>2</v>
      </c>
      <c r="J26" s="38">
        <f t="shared" si="2"/>
        <v>3</v>
      </c>
      <c r="K26" s="38">
        <f t="shared" si="3"/>
        <v>5</v>
      </c>
      <c r="L26" s="38">
        <v>4</v>
      </c>
      <c r="M26" s="38">
        <v>0</v>
      </c>
      <c r="N26" s="38">
        <f t="shared" si="4"/>
        <v>4</v>
      </c>
      <c r="O26" s="38">
        <f t="shared" si="5"/>
        <v>6</v>
      </c>
      <c r="P26" s="38">
        <f t="shared" si="5"/>
        <v>3</v>
      </c>
      <c r="Q26" s="38">
        <f t="shared" si="5"/>
        <v>9</v>
      </c>
    </row>
    <row r="27" spans="1:17" s="132" customFormat="1" ht="15" customHeight="1" x14ac:dyDescent="0.2">
      <c r="A27" s="296" t="s">
        <v>432</v>
      </c>
      <c r="B27" s="295" t="s">
        <v>433</v>
      </c>
      <c r="C27" s="38">
        <v>12</v>
      </c>
      <c r="D27" s="38">
        <v>22</v>
      </c>
      <c r="E27" s="38">
        <f t="shared" si="0"/>
        <v>34</v>
      </c>
      <c r="F27" s="38">
        <v>10</v>
      </c>
      <c r="G27" s="38">
        <v>7</v>
      </c>
      <c r="H27" s="38">
        <f t="shared" si="1"/>
        <v>17</v>
      </c>
      <c r="I27" s="38">
        <f t="shared" si="2"/>
        <v>22</v>
      </c>
      <c r="J27" s="38">
        <f t="shared" si="2"/>
        <v>29</v>
      </c>
      <c r="K27" s="38">
        <f t="shared" si="3"/>
        <v>51</v>
      </c>
      <c r="L27" s="38">
        <v>4</v>
      </c>
      <c r="M27" s="38">
        <v>8</v>
      </c>
      <c r="N27" s="38">
        <f t="shared" si="4"/>
        <v>12</v>
      </c>
      <c r="O27" s="38">
        <f t="shared" si="5"/>
        <v>26</v>
      </c>
      <c r="P27" s="38">
        <f t="shared" si="5"/>
        <v>37</v>
      </c>
      <c r="Q27" s="38">
        <f t="shared" si="5"/>
        <v>63</v>
      </c>
    </row>
    <row r="28" spans="1:17" s="132" customFormat="1" ht="15" customHeight="1" x14ac:dyDescent="0.2">
      <c r="A28" s="296" t="s">
        <v>434</v>
      </c>
      <c r="B28" s="295" t="s">
        <v>435</v>
      </c>
      <c r="C28" s="38">
        <v>8</v>
      </c>
      <c r="D28" s="38">
        <v>42</v>
      </c>
      <c r="E28" s="38">
        <f t="shared" si="0"/>
        <v>50</v>
      </c>
      <c r="F28" s="38">
        <v>0</v>
      </c>
      <c r="G28" s="38">
        <v>16</v>
      </c>
      <c r="H28" s="38">
        <f t="shared" si="1"/>
        <v>16</v>
      </c>
      <c r="I28" s="38">
        <f t="shared" si="2"/>
        <v>8</v>
      </c>
      <c r="J28" s="38">
        <f t="shared" si="2"/>
        <v>58</v>
      </c>
      <c r="K28" s="38">
        <f t="shared" si="3"/>
        <v>66</v>
      </c>
      <c r="L28" s="38">
        <v>1</v>
      </c>
      <c r="M28" s="38">
        <v>21</v>
      </c>
      <c r="N28" s="38">
        <f t="shared" si="4"/>
        <v>22</v>
      </c>
      <c r="O28" s="38">
        <f t="shared" si="5"/>
        <v>9</v>
      </c>
      <c r="P28" s="38">
        <f t="shared" si="5"/>
        <v>79</v>
      </c>
      <c r="Q28" s="38">
        <f t="shared" si="5"/>
        <v>88</v>
      </c>
    </row>
    <row r="29" spans="1:17" s="132" customFormat="1" ht="15" customHeight="1" x14ac:dyDescent="0.2">
      <c r="A29" s="297" t="s">
        <v>436</v>
      </c>
      <c r="B29" s="295" t="s">
        <v>437</v>
      </c>
      <c r="C29" s="38">
        <v>0</v>
      </c>
      <c r="D29" s="38">
        <v>0</v>
      </c>
      <c r="E29" s="38">
        <f t="shared" si="0"/>
        <v>0</v>
      </c>
      <c r="F29" s="38">
        <v>0</v>
      </c>
      <c r="G29" s="38">
        <v>0</v>
      </c>
      <c r="H29" s="38">
        <f t="shared" si="1"/>
        <v>0</v>
      </c>
      <c r="I29" s="38">
        <f t="shared" si="2"/>
        <v>0</v>
      </c>
      <c r="J29" s="38">
        <f t="shared" si="2"/>
        <v>0</v>
      </c>
      <c r="K29" s="38">
        <f t="shared" si="3"/>
        <v>0</v>
      </c>
      <c r="L29" s="38">
        <v>0</v>
      </c>
      <c r="M29" s="38">
        <v>0</v>
      </c>
      <c r="N29" s="38">
        <f t="shared" si="4"/>
        <v>0</v>
      </c>
      <c r="O29" s="38">
        <f t="shared" si="5"/>
        <v>0</v>
      </c>
      <c r="P29" s="38">
        <f t="shared" si="5"/>
        <v>0</v>
      </c>
      <c r="Q29" s="38">
        <f t="shared" si="5"/>
        <v>0</v>
      </c>
    </row>
    <row r="30" spans="1:17" s="132" customFormat="1" ht="15" customHeight="1" thickBot="1" x14ac:dyDescent="0.25">
      <c r="A30" s="166"/>
      <c r="B30" s="113" t="s">
        <v>0</v>
      </c>
      <c r="C30" s="167">
        <f>SUM(C9:C29)</f>
        <v>501</v>
      </c>
      <c r="D30" s="167">
        <f t="shared" ref="D30:Q30" si="6">SUM(D9:D29)</f>
        <v>376</v>
      </c>
      <c r="E30" s="167">
        <f t="shared" si="6"/>
        <v>877</v>
      </c>
      <c r="F30" s="167">
        <f t="shared" si="6"/>
        <v>88</v>
      </c>
      <c r="G30" s="167">
        <f t="shared" si="6"/>
        <v>155</v>
      </c>
      <c r="H30" s="167">
        <f t="shared" si="6"/>
        <v>243</v>
      </c>
      <c r="I30" s="167">
        <f t="shared" si="6"/>
        <v>589</v>
      </c>
      <c r="J30" s="167">
        <f t="shared" si="6"/>
        <v>531</v>
      </c>
      <c r="K30" s="167">
        <f t="shared" si="6"/>
        <v>1120</v>
      </c>
      <c r="L30" s="167">
        <f t="shared" si="6"/>
        <v>491</v>
      </c>
      <c r="M30" s="167">
        <f t="shared" si="6"/>
        <v>939</v>
      </c>
      <c r="N30" s="167">
        <f t="shared" si="6"/>
        <v>1430</v>
      </c>
      <c r="O30" s="167">
        <f t="shared" si="6"/>
        <v>1080</v>
      </c>
      <c r="P30" s="167">
        <f t="shared" si="6"/>
        <v>1470</v>
      </c>
      <c r="Q30" s="167">
        <f t="shared" si="6"/>
        <v>2550</v>
      </c>
    </row>
    <row r="31" spans="1:17" ht="14.25" customHeight="1" thickTop="1" x14ac:dyDescent="0.25">
      <c r="A31" s="24" t="s">
        <v>187</v>
      </c>
      <c r="B31" s="43"/>
      <c r="C31" s="22"/>
      <c r="D31" s="22"/>
      <c r="E31" s="22"/>
      <c r="F31" s="22"/>
      <c r="G31" s="22"/>
      <c r="H31" s="22"/>
      <c r="I31" s="22"/>
      <c r="J31" s="22"/>
      <c r="K31" s="22"/>
      <c r="L31" s="22"/>
      <c r="M31" s="22"/>
      <c r="N31" s="22"/>
      <c r="O31" s="22"/>
      <c r="P31" s="22"/>
      <c r="Q31" s="22"/>
    </row>
    <row r="32" spans="1:17" x14ac:dyDescent="0.2">
      <c r="A32" s="47" t="s">
        <v>376</v>
      </c>
    </row>
    <row r="33" spans="1:1" x14ac:dyDescent="0.2">
      <c r="A33" s="24" t="s">
        <v>213</v>
      </c>
    </row>
    <row r="34" spans="1:1" x14ac:dyDescent="0.2">
      <c r="A34" s="24" t="s">
        <v>344</v>
      </c>
    </row>
  </sheetData>
  <mergeCells count="5">
    <mergeCell ref="A6:A8"/>
    <mergeCell ref="B6:B8"/>
    <mergeCell ref="A2:Q2"/>
    <mergeCell ref="A4:Q4"/>
    <mergeCell ref="P6:P7"/>
  </mergeCells>
  <pageMargins left="0.7" right="0.7" top="0.75" bottom="0.75" header="0.3" footer="0.3"/>
  <pageSetup paperSize="281" scale="74" orientation="landscape" r:id="rId1"/>
  <headerFooter>
    <oddFooter>&amp;C30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rgb="FF003300"/>
    <pageSetUpPr fitToPage="1"/>
  </sheetPr>
  <dimension ref="A1:Q33"/>
  <sheetViews>
    <sheetView showGridLines="0" zoomScale="85" zoomScaleNormal="85" workbookViewId="0"/>
  </sheetViews>
  <sheetFormatPr baseColWidth="10" defaultRowHeight="12.75" x14ac:dyDescent="0.2"/>
  <cols>
    <col min="1" max="1" width="11.42578125" style="2"/>
    <col min="2" max="2" width="51"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42578125" style="2" customWidth="1"/>
    <col min="13" max="13" width="10.28515625" style="2" bestFit="1"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17" ht="15.75" x14ac:dyDescent="0.25">
      <c r="A1" s="49" t="str">
        <f>'Cuadro 1'!A3</f>
        <v>MARZO</v>
      </c>
      <c r="C1" s="26"/>
    </row>
    <row r="2" spans="1:17" ht="18" customHeight="1" x14ac:dyDescent="0.25">
      <c r="A2" s="497" t="s">
        <v>319</v>
      </c>
      <c r="B2" s="423"/>
      <c r="C2" s="423"/>
      <c r="D2" s="423"/>
      <c r="E2" s="423"/>
      <c r="F2" s="423"/>
      <c r="G2" s="423"/>
      <c r="H2" s="423"/>
      <c r="I2" s="423"/>
      <c r="J2" s="423"/>
      <c r="K2" s="423"/>
      <c r="L2" s="423"/>
      <c r="M2" s="423"/>
      <c r="N2" s="423"/>
      <c r="O2" s="423"/>
      <c r="P2" s="423"/>
      <c r="Q2" s="423"/>
    </row>
    <row r="4" spans="1:17" ht="15.75" x14ac:dyDescent="0.25">
      <c r="B4" s="6" t="s">
        <v>191</v>
      </c>
      <c r="C4" s="8"/>
      <c r="D4" s="8"/>
      <c r="E4" s="8"/>
      <c r="F4" s="8"/>
      <c r="G4" s="8"/>
      <c r="H4" s="8"/>
      <c r="I4" s="8"/>
      <c r="J4" s="8"/>
      <c r="K4" s="8"/>
      <c r="L4" s="8"/>
      <c r="M4" s="8"/>
      <c r="N4" s="8"/>
      <c r="O4" s="8"/>
      <c r="P4" s="8"/>
      <c r="Q4" s="8"/>
    </row>
    <row r="5" spans="1:17" ht="13.5" customHeight="1" thickBot="1" x14ac:dyDescent="0.25"/>
    <row r="6" spans="1:17" s="132" customFormat="1" ht="15" customHeight="1" thickTop="1" x14ac:dyDescent="0.2">
      <c r="A6" s="616" t="s">
        <v>78</v>
      </c>
      <c r="B6" s="617" t="s">
        <v>356</v>
      </c>
      <c r="C6" s="156" t="s">
        <v>143</v>
      </c>
      <c r="D6" s="156"/>
      <c r="E6" s="156"/>
      <c r="F6" s="156"/>
      <c r="G6" s="156"/>
      <c r="H6" s="156"/>
      <c r="I6" s="156"/>
      <c r="J6" s="156"/>
      <c r="K6" s="157"/>
      <c r="L6" s="156" t="s">
        <v>142</v>
      </c>
      <c r="M6" s="156"/>
      <c r="N6" s="157"/>
      <c r="O6" s="158"/>
      <c r="P6" s="576" t="s">
        <v>184</v>
      </c>
      <c r="Q6" s="158"/>
    </row>
    <row r="7" spans="1:17" s="132" customFormat="1" ht="15" customHeight="1" x14ac:dyDescent="0.2">
      <c r="A7" s="606"/>
      <c r="B7" s="618"/>
      <c r="C7" s="159" t="s">
        <v>1</v>
      </c>
      <c r="D7" s="160"/>
      <c r="E7" s="161"/>
      <c r="F7" s="159" t="s">
        <v>27</v>
      </c>
      <c r="G7" s="160"/>
      <c r="H7" s="161"/>
      <c r="I7" s="159" t="s">
        <v>0</v>
      </c>
      <c r="J7" s="160"/>
      <c r="K7" s="161"/>
      <c r="L7" s="162" t="s">
        <v>2</v>
      </c>
      <c r="M7" s="140"/>
      <c r="N7" s="139"/>
      <c r="O7" s="163"/>
      <c r="P7" s="577"/>
      <c r="Q7" s="142"/>
    </row>
    <row r="8" spans="1:17" s="132" customFormat="1" ht="15" customHeight="1" x14ac:dyDescent="0.2">
      <c r="A8" s="607"/>
      <c r="B8" s="447"/>
      <c r="C8" s="164" t="s">
        <v>3</v>
      </c>
      <c r="D8" s="164" t="s">
        <v>4</v>
      </c>
      <c r="E8" s="139" t="s">
        <v>0</v>
      </c>
      <c r="F8" s="164" t="s">
        <v>3</v>
      </c>
      <c r="G8" s="164" t="s">
        <v>4</v>
      </c>
      <c r="H8" s="139" t="s">
        <v>0</v>
      </c>
      <c r="I8" s="164" t="s">
        <v>3</v>
      </c>
      <c r="J8" s="164" t="s">
        <v>4</v>
      </c>
      <c r="K8" s="139" t="s">
        <v>0</v>
      </c>
      <c r="L8" s="139" t="s">
        <v>3</v>
      </c>
      <c r="M8" s="139" t="s">
        <v>4</v>
      </c>
      <c r="N8" s="139" t="s">
        <v>0</v>
      </c>
      <c r="O8" s="139" t="s">
        <v>3</v>
      </c>
      <c r="P8" s="139" t="s">
        <v>4</v>
      </c>
      <c r="Q8" s="140" t="s">
        <v>0</v>
      </c>
    </row>
    <row r="9" spans="1:17" s="132" customFormat="1" ht="15" customHeight="1" x14ac:dyDescent="0.2">
      <c r="A9" s="289" t="s">
        <v>79</v>
      </c>
      <c r="B9" s="290" t="s">
        <v>416</v>
      </c>
      <c r="C9" s="38">
        <v>0</v>
      </c>
      <c r="D9" s="38">
        <v>0</v>
      </c>
      <c r="E9" s="38">
        <f>SUM(C9:D9)</f>
        <v>0</v>
      </c>
      <c r="F9" s="38">
        <v>0</v>
      </c>
      <c r="G9" s="38">
        <v>0</v>
      </c>
      <c r="H9" s="38">
        <f>SUM(F9:G9)</f>
        <v>0</v>
      </c>
      <c r="I9" s="38">
        <f>SUM(C9,F9)</f>
        <v>0</v>
      </c>
      <c r="J9" s="38">
        <f>SUM(D9,G9)</f>
        <v>0</v>
      </c>
      <c r="K9" s="38">
        <f>SUM(I9:J9)</f>
        <v>0</v>
      </c>
      <c r="L9" s="38">
        <v>0</v>
      </c>
      <c r="M9" s="38">
        <v>0</v>
      </c>
      <c r="N9" s="38">
        <f>SUM(L9:M9)</f>
        <v>0</v>
      </c>
      <c r="O9" s="38">
        <f>SUM(L9,I9)</f>
        <v>0</v>
      </c>
      <c r="P9" s="38">
        <f>SUM(M9,J9)</f>
        <v>0</v>
      </c>
      <c r="Q9" s="38">
        <f>SUM(N9,K9)</f>
        <v>0</v>
      </c>
    </row>
    <row r="10" spans="1:17" s="132" customFormat="1" ht="15" customHeight="1" x14ac:dyDescent="0.2">
      <c r="A10" s="291" t="s">
        <v>80</v>
      </c>
      <c r="B10" s="290" t="s">
        <v>407</v>
      </c>
      <c r="C10" s="38">
        <v>0</v>
      </c>
      <c r="D10" s="38">
        <v>0</v>
      </c>
      <c r="E10" s="38">
        <f t="shared" ref="E10:E29" si="0">SUM(C10:D10)</f>
        <v>0</v>
      </c>
      <c r="F10" s="38">
        <v>0</v>
      </c>
      <c r="G10" s="38">
        <v>0</v>
      </c>
      <c r="H10" s="38">
        <f t="shared" ref="H10:H29" si="1">SUM(F10:G10)</f>
        <v>0</v>
      </c>
      <c r="I10" s="38">
        <f t="shared" ref="I10:J29" si="2">SUM(C10,F10)</f>
        <v>0</v>
      </c>
      <c r="J10" s="38">
        <f t="shared" si="2"/>
        <v>0</v>
      </c>
      <c r="K10" s="38">
        <f t="shared" ref="K10:K29" si="3">SUM(I10:J10)</f>
        <v>0</v>
      </c>
      <c r="L10" s="38">
        <v>0</v>
      </c>
      <c r="M10" s="38">
        <v>0</v>
      </c>
      <c r="N10" s="38">
        <f t="shared" ref="N10:N29" si="4">SUM(L10:M10)</f>
        <v>0</v>
      </c>
      <c r="O10" s="38">
        <f t="shared" ref="O10:Q29" si="5">SUM(L10,I10)</f>
        <v>0</v>
      </c>
      <c r="P10" s="38">
        <f t="shared" si="5"/>
        <v>0</v>
      </c>
      <c r="Q10" s="38">
        <f t="shared" si="5"/>
        <v>0</v>
      </c>
    </row>
    <row r="11" spans="1:17" s="132" customFormat="1" ht="15" customHeight="1" x14ac:dyDescent="0.2">
      <c r="A11" s="291" t="s">
        <v>81</v>
      </c>
      <c r="B11" s="290" t="s">
        <v>417</v>
      </c>
      <c r="C11" s="38">
        <v>1</v>
      </c>
      <c r="D11" s="38">
        <v>0</v>
      </c>
      <c r="E11" s="38">
        <f t="shared" si="0"/>
        <v>1</v>
      </c>
      <c r="F11" s="38">
        <v>0</v>
      </c>
      <c r="G11" s="38">
        <v>0</v>
      </c>
      <c r="H11" s="38">
        <f t="shared" si="1"/>
        <v>0</v>
      </c>
      <c r="I11" s="38">
        <f t="shared" si="2"/>
        <v>1</v>
      </c>
      <c r="J11" s="38">
        <f t="shared" si="2"/>
        <v>0</v>
      </c>
      <c r="K11" s="38">
        <f t="shared" si="3"/>
        <v>1</v>
      </c>
      <c r="L11" s="38">
        <v>1</v>
      </c>
      <c r="M11" s="38">
        <v>0</v>
      </c>
      <c r="N11" s="38">
        <f t="shared" si="4"/>
        <v>1</v>
      </c>
      <c r="O11" s="38">
        <f t="shared" si="5"/>
        <v>2</v>
      </c>
      <c r="P11" s="38">
        <f t="shared" si="5"/>
        <v>0</v>
      </c>
      <c r="Q11" s="38">
        <f t="shared" si="5"/>
        <v>2</v>
      </c>
    </row>
    <row r="12" spans="1:17" s="132" customFormat="1" ht="15" customHeight="1" x14ac:dyDescent="0.2">
      <c r="A12" s="291" t="s">
        <v>82</v>
      </c>
      <c r="B12" s="290" t="s">
        <v>418</v>
      </c>
      <c r="C12" s="38">
        <v>0</v>
      </c>
      <c r="D12" s="38">
        <v>0</v>
      </c>
      <c r="E12" s="38">
        <f t="shared" si="0"/>
        <v>0</v>
      </c>
      <c r="F12" s="38">
        <v>0</v>
      </c>
      <c r="G12" s="38">
        <v>0</v>
      </c>
      <c r="H12" s="38">
        <f t="shared" si="1"/>
        <v>0</v>
      </c>
      <c r="I12" s="38">
        <f t="shared" si="2"/>
        <v>0</v>
      </c>
      <c r="J12" s="38">
        <f t="shared" si="2"/>
        <v>0</v>
      </c>
      <c r="K12" s="38">
        <f t="shared" si="3"/>
        <v>0</v>
      </c>
      <c r="L12" s="38">
        <v>0</v>
      </c>
      <c r="M12" s="38">
        <v>0</v>
      </c>
      <c r="N12" s="38">
        <f t="shared" si="4"/>
        <v>0</v>
      </c>
      <c r="O12" s="38">
        <f t="shared" si="5"/>
        <v>0</v>
      </c>
      <c r="P12" s="38">
        <f t="shared" si="5"/>
        <v>0</v>
      </c>
      <c r="Q12" s="38">
        <f t="shared" si="5"/>
        <v>0</v>
      </c>
    </row>
    <row r="13" spans="1:17" s="132" customFormat="1" ht="15" customHeight="1" x14ac:dyDescent="0.2">
      <c r="A13" s="291" t="s">
        <v>83</v>
      </c>
      <c r="B13" s="290" t="s">
        <v>419</v>
      </c>
      <c r="C13" s="38">
        <v>0</v>
      </c>
      <c r="D13" s="38">
        <v>0</v>
      </c>
      <c r="E13" s="38">
        <f t="shared" si="0"/>
        <v>0</v>
      </c>
      <c r="F13" s="38">
        <v>0</v>
      </c>
      <c r="G13" s="38">
        <v>0</v>
      </c>
      <c r="H13" s="38">
        <f t="shared" si="1"/>
        <v>0</v>
      </c>
      <c r="I13" s="38">
        <f t="shared" si="2"/>
        <v>0</v>
      </c>
      <c r="J13" s="38">
        <f t="shared" si="2"/>
        <v>0</v>
      </c>
      <c r="K13" s="38">
        <f t="shared" si="3"/>
        <v>0</v>
      </c>
      <c r="L13" s="38">
        <v>0</v>
      </c>
      <c r="M13" s="38">
        <v>0</v>
      </c>
      <c r="N13" s="38">
        <f t="shared" si="4"/>
        <v>0</v>
      </c>
      <c r="O13" s="38">
        <f t="shared" si="5"/>
        <v>0</v>
      </c>
      <c r="P13" s="38">
        <f t="shared" si="5"/>
        <v>0</v>
      </c>
      <c r="Q13" s="38">
        <f t="shared" si="5"/>
        <v>0</v>
      </c>
    </row>
    <row r="14" spans="1:17" s="132" customFormat="1" ht="15" customHeight="1" x14ac:dyDescent="0.2">
      <c r="A14" s="291" t="s">
        <v>84</v>
      </c>
      <c r="B14" s="290" t="s">
        <v>408</v>
      </c>
      <c r="C14" s="38">
        <v>4</v>
      </c>
      <c r="D14" s="38">
        <v>0</v>
      </c>
      <c r="E14" s="38">
        <f t="shared" si="0"/>
        <v>4</v>
      </c>
      <c r="F14" s="38">
        <v>0</v>
      </c>
      <c r="G14" s="38">
        <v>0</v>
      </c>
      <c r="H14" s="38">
        <f t="shared" si="1"/>
        <v>0</v>
      </c>
      <c r="I14" s="38">
        <f t="shared" si="2"/>
        <v>4</v>
      </c>
      <c r="J14" s="38">
        <f t="shared" si="2"/>
        <v>0</v>
      </c>
      <c r="K14" s="38">
        <f t="shared" si="3"/>
        <v>4</v>
      </c>
      <c r="L14" s="38">
        <v>0</v>
      </c>
      <c r="M14" s="38">
        <v>0</v>
      </c>
      <c r="N14" s="38">
        <f t="shared" si="4"/>
        <v>0</v>
      </c>
      <c r="O14" s="38">
        <f t="shared" si="5"/>
        <v>4</v>
      </c>
      <c r="P14" s="38">
        <f t="shared" si="5"/>
        <v>0</v>
      </c>
      <c r="Q14" s="38">
        <f t="shared" si="5"/>
        <v>4</v>
      </c>
    </row>
    <row r="15" spans="1:17" s="132" customFormat="1" ht="15" customHeight="1" x14ac:dyDescent="0.2">
      <c r="A15" s="291" t="s">
        <v>85</v>
      </c>
      <c r="B15" s="290" t="s">
        <v>420</v>
      </c>
      <c r="C15" s="38">
        <v>0</v>
      </c>
      <c r="D15" s="38">
        <v>1</v>
      </c>
      <c r="E15" s="38">
        <f t="shared" si="0"/>
        <v>1</v>
      </c>
      <c r="F15" s="38">
        <v>0</v>
      </c>
      <c r="G15" s="38">
        <v>0</v>
      </c>
      <c r="H15" s="38">
        <f t="shared" si="1"/>
        <v>0</v>
      </c>
      <c r="I15" s="38">
        <f t="shared" si="2"/>
        <v>0</v>
      </c>
      <c r="J15" s="38">
        <f t="shared" si="2"/>
        <v>1</v>
      </c>
      <c r="K15" s="38">
        <f t="shared" si="3"/>
        <v>1</v>
      </c>
      <c r="L15" s="38">
        <v>0</v>
      </c>
      <c r="M15" s="38">
        <v>1</v>
      </c>
      <c r="N15" s="38">
        <f t="shared" si="4"/>
        <v>1</v>
      </c>
      <c r="O15" s="38">
        <f t="shared" si="5"/>
        <v>0</v>
      </c>
      <c r="P15" s="38">
        <f t="shared" si="5"/>
        <v>2</v>
      </c>
      <c r="Q15" s="38">
        <f t="shared" si="5"/>
        <v>2</v>
      </c>
    </row>
    <row r="16" spans="1:17" s="132" customFormat="1" ht="15" customHeight="1" x14ac:dyDescent="0.2">
      <c r="A16" s="291" t="s">
        <v>86</v>
      </c>
      <c r="B16" s="290" t="s">
        <v>421</v>
      </c>
      <c r="C16" s="38">
        <v>5</v>
      </c>
      <c r="D16" s="38">
        <v>0</v>
      </c>
      <c r="E16" s="38">
        <f t="shared" si="0"/>
        <v>5</v>
      </c>
      <c r="F16" s="38">
        <v>0</v>
      </c>
      <c r="G16" s="38">
        <v>0</v>
      </c>
      <c r="H16" s="38">
        <f t="shared" si="1"/>
        <v>0</v>
      </c>
      <c r="I16" s="38">
        <f t="shared" si="2"/>
        <v>5</v>
      </c>
      <c r="J16" s="38">
        <f t="shared" si="2"/>
        <v>0</v>
      </c>
      <c r="K16" s="38">
        <f t="shared" si="3"/>
        <v>5</v>
      </c>
      <c r="L16" s="38">
        <v>0</v>
      </c>
      <c r="M16" s="38">
        <v>1</v>
      </c>
      <c r="N16" s="38">
        <f t="shared" si="4"/>
        <v>1</v>
      </c>
      <c r="O16" s="38">
        <f t="shared" si="5"/>
        <v>5</v>
      </c>
      <c r="P16" s="38">
        <f t="shared" si="5"/>
        <v>1</v>
      </c>
      <c r="Q16" s="38">
        <f t="shared" si="5"/>
        <v>6</v>
      </c>
    </row>
    <row r="17" spans="1:17" s="132" customFormat="1" ht="15" customHeight="1" x14ac:dyDescent="0.2">
      <c r="A17" s="291" t="s">
        <v>45</v>
      </c>
      <c r="B17" s="290" t="s">
        <v>422</v>
      </c>
      <c r="C17" s="38">
        <v>0</v>
      </c>
      <c r="D17" s="38">
        <v>0</v>
      </c>
      <c r="E17" s="38">
        <f t="shared" si="0"/>
        <v>0</v>
      </c>
      <c r="F17" s="38">
        <v>0</v>
      </c>
      <c r="G17" s="38">
        <v>0</v>
      </c>
      <c r="H17" s="38">
        <f t="shared" si="1"/>
        <v>0</v>
      </c>
      <c r="I17" s="38">
        <f t="shared" si="2"/>
        <v>0</v>
      </c>
      <c r="J17" s="38">
        <f t="shared" si="2"/>
        <v>0</v>
      </c>
      <c r="K17" s="38">
        <f t="shared" si="3"/>
        <v>0</v>
      </c>
      <c r="L17" s="38">
        <v>0</v>
      </c>
      <c r="M17" s="38">
        <v>0</v>
      </c>
      <c r="N17" s="38">
        <f t="shared" si="4"/>
        <v>0</v>
      </c>
      <c r="O17" s="38">
        <f t="shared" si="5"/>
        <v>0</v>
      </c>
      <c r="P17" s="38">
        <f t="shared" si="5"/>
        <v>0</v>
      </c>
      <c r="Q17" s="38">
        <f t="shared" si="5"/>
        <v>0</v>
      </c>
    </row>
    <row r="18" spans="1:17" s="132" customFormat="1" ht="18.75" customHeight="1" x14ac:dyDescent="0.2">
      <c r="A18" s="291" t="s">
        <v>87</v>
      </c>
      <c r="B18" s="290" t="s">
        <v>423</v>
      </c>
      <c r="C18" s="38">
        <v>0</v>
      </c>
      <c r="D18" s="38">
        <v>0</v>
      </c>
      <c r="E18" s="38">
        <f t="shared" si="0"/>
        <v>0</v>
      </c>
      <c r="F18" s="38">
        <v>0</v>
      </c>
      <c r="G18" s="38">
        <v>0</v>
      </c>
      <c r="H18" s="38">
        <f t="shared" si="1"/>
        <v>0</v>
      </c>
      <c r="I18" s="38">
        <f t="shared" si="2"/>
        <v>0</v>
      </c>
      <c r="J18" s="38">
        <f t="shared" si="2"/>
        <v>0</v>
      </c>
      <c r="K18" s="38">
        <f t="shared" si="3"/>
        <v>0</v>
      </c>
      <c r="L18" s="38">
        <v>0</v>
      </c>
      <c r="M18" s="38">
        <v>0</v>
      </c>
      <c r="N18" s="38">
        <f t="shared" si="4"/>
        <v>0</v>
      </c>
      <c r="O18" s="38">
        <f t="shared" si="5"/>
        <v>0</v>
      </c>
      <c r="P18" s="38">
        <f t="shared" si="5"/>
        <v>0</v>
      </c>
      <c r="Q18" s="38">
        <f t="shared" si="5"/>
        <v>0</v>
      </c>
    </row>
    <row r="19" spans="1:17" s="132" customFormat="1" ht="18.75" customHeight="1" x14ac:dyDescent="0.2">
      <c r="A19" s="291" t="s">
        <v>88</v>
      </c>
      <c r="B19" s="290" t="s">
        <v>424</v>
      </c>
      <c r="C19" s="38">
        <v>1</v>
      </c>
      <c r="D19" s="38">
        <v>0</v>
      </c>
      <c r="E19" s="38">
        <f t="shared" si="0"/>
        <v>1</v>
      </c>
      <c r="F19" s="38">
        <v>0</v>
      </c>
      <c r="G19" s="38">
        <v>0</v>
      </c>
      <c r="H19" s="38">
        <f t="shared" si="1"/>
        <v>0</v>
      </c>
      <c r="I19" s="38">
        <f t="shared" si="2"/>
        <v>1</v>
      </c>
      <c r="J19" s="38">
        <f t="shared" si="2"/>
        <v>0</v>
      </c>
      <c r="K19" s="38">
        <f t="shared" si="3"/>
        <v>1</v>
      </c>
      <c r="L19" s="38">
        <v>0</v>
      </c>
      <c r="M19" s="38">
        <v>0</v>
      </c>
      <c r="N19" s="38">
        <f t="shared" si="4"/>
        <v>0</v>
      </c>
      <c r="O19" s="38">
        <f t="shared" si="5"/>
        <v>1</v>
      </c>
      <c r="P19" s="38">
        <f t="shared" si="5"/>
        <v>0</v>
      </c>
      <c r="Q19" s="38">
        <f t="shared" si="5"/>
        <v>1</v>
      </c>
    </row>
    <row r="20" spans="1:17" s="132" customFormat="1" ht="18.75" customHeight="1" x14ac:dyDescent="0.2">
      <c r="A20" s="291" t="s">
        <v>89</v>
      </c>
      <c r="B20" s="290" t="s">
        <v>425</v>
      </c>
      <c r="C20" s="38">
        <v>0</v>
      </c>
      <c r="D20" s="38">
        <v>0</v>
      </c>
      <c r="E20" s="38">
        <f t="shared" si="0"/>
        <v>0</v>
      </c>
      <c r="F20" s="38">
        <v>0</v>
      </c>
      <c r="G20" s="38">
        <v>0</v>
      </c>
      <c r="H20" s="38">
        <f t="shared" si="1"/>
        <v>0</v>
      </c>
      <c r="I20" s="38">
        <f t="shared" si="2"/>
        <v>0</v>
      </c>
      <c r="J20" s="38">
        <f t="shared" si="2"/>
        <v>0</v>
      </c>
      <c r="K20" s="38">
        <f t="shared" si="3"/>
        <v>0</v>
      </c>
      <c r="L20" s="38">
        <v>0</v>
      </c>
      <c r="M20" s="38">
        <v>0</v>
      </c>
      <c r="N20" s="38">
        <f t="shared" si="4"/>
        <v>0</v>
      </c>
      <c r="O20" s="38">
        <f t="shared" si="5"/>
        <v>0</v>
      </c>
      <c r="P20" s="38">
        <f t="shared" si="5"/>
        <v>0</v>
      </c>
      <c r="Q20" s="38">
        <f t="shared" si="5"/>
        <v>0</v>
      </c>
    </row>
    <row r="21" spans="1:17" s="132" customFormat="1" ht="18.75" customHeight="1" x14ac:dyDescent="0.2">
      <c r="A21" s="291" t="s">
        <v>90</v>
      </c>
      <c r="B21" s="290" t="s">
        <v>426</v>
      </c>
      <c r="C21" s="38">
        <v>7</v>
      </c>
      <c r="D21" s="38">
        <v>2</v>
      </c>
      <c r="E21" s="38">
        <f t="shared" si="0"/>
        <v>9</v>
      </c>
      <c r="F21" s="38">
        <v>0</v>
      </c>
      <c r="G21" s="38">
        <v>0</v>
      </c>
      <c r="H21" s="38">
        <f t="shared" si="1"/>
        <v>0</v>
      </c>
      <c r="I21" s="38">
        <f t="shared" si="2"/>
        <v>7</v>
      </c>
      <c r="J21" s="38">
        <f t="shared" si="2"/>
        <v>2</v>
      </c>
      <c r="K21" s="38">
        <f t="shared" si="3"/>
        <v>9</v>
      </c>
      <c r="L21" s="38">
        <v>4</v>
      </c>
      <c r="M21" s="38">
        <v>7</v>
      </c>
      <c r="N21" s="38">
        <f t="shared" si="4"/>
        <v>11</v>
      </c>
      <c r="O21" s="38">
        <f t="shared" si="5"/>
        <v>11</v>
      </c>
      <c r="P21" s="38">
        <f t="shared" si="5"/>
        <v>9</v>
      </c>
      <c r="Q21" s="38">
        <f t="shared" si="5"/>
        <v>20</v>
      </c>
    </row>
    <row r="22" spans="1:17" s="132" customFormat="1" ht="18.75" customHeight="1" x14ac:dyDescent="0.2">
      <c r="A22" s="291" t="s">
        <v>91</v>
      </c>
      <c r="B22" s="290" t="s">
        <v>427</v>
      </c>
      <c r="C22" s="38">
        <v>1</v>
      </c>
      <c r="D22" s="38">
        <v>0</v>
      </c>
      <c r="E22" s="38">
        <f t="shared" si="0"/>
        <v>1</v>
      </c>
      <c r="F22" s="38">
        <v>0</v>
      </c>
      <c r="G22" s="38">
        <v>0</v>
      </c>
      <c r="H22" s="38">
        <f t="shared" si="1"/>
        <v>0</v>
      </c>
      <c r="I22" s="38">
        <f t="shared" si="2"/>
        <v>1</v>
      </c>
      <c r="J22" s="38">
        <f t="shared" si="2"/>
        <v>0</v>
      </c>
      <c r="K22" s="38">
        <f t="shared" si="3"/>
        <v>1</v>
      </c>
      <c r="L22" s="38">
        <v>1</v>
      </c>
      <c r="M22" s="38">
        <v>1</v>
      </c>
      <c r="N22" s="38">
        <f t="shared" si="4"/>
        <v>2</v>
      </c>
      <c r="O22" s="38">
        <f t="shared" si="5"/>
        <v>2</v>
      </c>
      <c r="P22" s="38">
        <f t="shared" si="5"/>
        <v>1</v>
      </c>
      <c r="Q22" s="38">
        <f t="shared" si="5"/>
        <v>3</v>
      </c>
    </row>
    <row r="23" spans="1:17" s="132" customFormat="1" ht="18.75" customHeight="1" x14ac:dyDescent="0.2">
      <c r="A23" s="291" t="s">
        <v>92</v>
      </c>
      <c r="B23" s="290" t="s">
        <v>428</v>
      </c>
      <c r="C23" s="38">
        <v>2</v>
      </c>
      <c r="D23" s="38">
        <v>0</v>
      </c>
      <c r="E23" s="38">
        <f t="shared" si="0"/>
        <v>2</v>
      </c>
      <c r="F23" s="38">
        <v>0</v>
      </c>
      <c r="G23" s="38">
        <v>0</v>
      </c>
      <c r="H23" s="38">
        <f t="shared" si="1"/>
        <v>0</v>
      </c>
      <c r="I23" s="38">
        <f t="shared" si="2"/>
        <v>2</v>
      </c>
      <c r="J23" s="38">
        <f t="shared" si="2"/>
        <v>0</v>
      </c>
      <c r="K23" s="38">
        <f t="shared" si="3"/>
        <v>2</v>
      </c>
      <c r="L23" s="38">
        <v>0</v>
      </c>
      <c r="M23" s="38">
        <v>0</v>
      </c>
      <c r="N23" s="38">
        <f t="shared" si="4"/>
        <v>0</v>
      </c>
      <c r="O23" s="38">
        <f t="shared" si="5"/>
        <v>2</v>
      </c>
      <c r="P23" s="38">
        <f t="shared" si="5"/>
        <v>0</v>
      </c>
      <c r="Q23" s="38">
        <f t="shared" si="5"/>
        <v>2</v>
      </c>
    </row>
    <row r="24" spans="1:17" s="132" customFormat="1" ht="18.75" customHeight="1" x14ac:dyDescent="0.2">
      <c r="A24" s="291" t="s">
        <v>93</v>
      </c>
      <c r="B24" s="290" t="s">
        <v>409</v>
      </c>
      <c r="C24" s="38">
        <v>2</v>
      </c>
      <c r="D24" s="38">
        <v>3</v>
      </c>
      <c r="E24" s="38">
        <f t="shared" si="0"/>
        <v>5</v>
      </c>
      <c r="F24" s="38">
        <v>0</v>
      </c>
      <c r="G24" s="38">
        <v>0</v>
      </c>
      <c r="H24" s="38">
        <f t="shared" si="1"/>
        <v>0</v>
      </c>
      <c r="I24" s="38">
        <f t="shared" si="2"/>
        <v>2</v>
      </c>
      <c r="J24" s="38">
        <f t="shared" si="2"/>
        <v>3</v>
      </c>
      <c r="K24" s="38">
        <f t="shared" si="3"/>
        <v>5</v>
      </c>
      <c r="L24" s="38">
        <v>0</v>
      </c>
      <c r="M24" s="38">
        <v>0</v>
      </c>
      <c r="N24" s="38">
        <f t="shared" si="4"/>
        <v>0</v>
      </c>
      <c r="O24" s="38">
        <f t="shared" si="5"/>
        <v>2</v>
      </c>
      <c r="P24" s="38">
        <f t="shared" si="5"/>
        <v>3</v>
      </c>
      <c r="Q24" s="38">
        <f t="shared" si="5"/>
        <v>5</v>
      </c>
    </row>
    <row r="25" spans="1:17" s="132" customFormat="1" ht="18.75" customHeight="1" x14ac:dyDescent="0.2">
      <c r="A25" s="291" t="s">
        <v>94</v>
      </c>
      <c r="B25" s="290" t="s">
        <v>429</v>
      </c>
      <c r="C25" s="38">
        <v>2</v>
      </c>
      <c r="D25" s="38">
        <v>10</v>
      </c>
      <c r="E25" s="38">
        <f t="shared" si="0"/>
        <v>12</v>
      </c>
      <c r="F25" s="38">
        <v>1</v>
      </c>
      <c r="G25" s="38">
        <v>0</v>
      </c>
      <c r="H25" s="38">
        <f t="shared" si="1"/>
        <v>1</v>
      </c>
      <c r="I25" s="38">
        <f t="shared" si="2"/>
        <v>3</v>
      </c>
      <c r="J25" s="38">
        <f t="shared" si="2"/>
        <v>10</v>
      </c>
      <c r="K25" s="38">
        <f t="shared" si="3"/>
        <v>13</v>
      </c>
      <c r="L25" s="38">
        <v>11</v>
      </c>
      <c r="M25" s="38">
        <v>36</v>
      </c>
      <c r="N25" s="38">
        <f t="shared" si="4"/>
        <v>47</v>
      </c>
      <c r="O25" s="38">
        <f t="shared" si="5"/>
        <v>14</v>
      </c>
      <c r="P25" s="38">
        <f t="shared" si="5"/>
        <v>46</v>
      </c>
      <c r="Q25" s="38">
        <f t="shared" si="5"/>
        <v>60</v>
      </c>
    </row>
    <row r="26" spans="1:17" s="132" customFormat="1" ht="18.75" customHeight="1" x14ac:dyDescent="0.2">
      <c r="A26" s="291" t="s">
        <v>430</v>
      </c>
      <c r="B26" s="290" t="s">
        <v>431</v>
      </c>
      <c r="C26" s="38">
        <v>2</v>
      </c>
      <c r="D26" s="38">
        <v>1</v>
      </c>
      <c r="E26" s="38">
        <f t="shared" si="0"/>
        <v>3</v>
      </c>
      <c r="F26" s="38">
        <v>0</v>
      </c>
      <c r="G26" s="38">
        <v>0</v>
      </c>
      <c r="H26" s="38">
        <f t="shared" si="1"/>
        <v>0</v>
      </c>
      <c r="I26" s="38">
        <f t="shared" si="2"/>
        <v>2</v>
      </c>
      <c r="J26" s="38">
        <f t="shared" si="2"/>
        <v>1</v>
      </c>
      <c r="K26" s="38">
        <f t="shared" si="3"/>
        <v>3</v>
      </c>
      <c r="L26" s="38">
        <v>3</v>
      </c>
      <c r="M26" s="38">
        <v>1</v>
      </c>
      <c r="N26" s="38">
        <f t="shared" si="4"/>
        <v>4</v>
      </c>
      <c r="O26" s="38">
        <f t="shared" si="5"/>
        <v>5</v>
      </c>
      <c r="P26" s="38">
        <f t="shared" si="5"/>
        <v>2</v>
      </c>
      <c r="Q26" s="38">
        <f t="shared" si="5"/>
        <v>7</v>
      </c>
    </row>
    <row r="27" spans="1:17" s="132" customFormat="1" ht="18.75" customHeight="1" x14ac:dyDescent="0.2">
      <c r="A27" s="291" t="s">
        <v>432</v>
      </c>
      <c r="B27" s="290" t="s">
        <v>433</v>
      </c>
      <c r="C27" s="38">
        <v>50</v>
      </c>
      <c r="D27" s="38">
        <v>26</v>
      </c>
      <c r="E27" s="38">
        <f t="shared" si="0"/>
        <v>76</v>
      </c>
      <c r="F27" s="38">
        <v>0</v>
      </c>
      <c r="G27" s="38">
        <v>1</v>
      </c>
      <c r="H27" s="38">
        <f t="shared" si="1"/>
        <v>1</v>
      </c>
      <c r="I27" s="38">
        <f t="shared" si="2"/>
        <v>50</v>
      </c>
      <c r="J27" s="38">
        <f t="shared" si="2"/>
        <v>27</v>
      </c>
      <c r="K27" s="38">
        <f t="shared" si="3"/>
        <v>77</v>
      </c>
      <c r="L27" s="38">
        <v>24</v>
      </c>
      <c r="M27" s="38">
        <v>40</v>
      </c>
      <c r="N27" s="38">
        <f t="shared" si="4"/>
        <v>64</v>
      </c>
      <c r="O27" s="38">
        <f t="shared" si="5"/>
        <v>74</v>
      </c>
      <c r="P27" s="38">
        <f t="shared" si="5"/>
        <v>67</v>
      </c>
      <c r="Q27" s="38">
        <f t="shared" si="5"/>
        <v>141</v>
      </c>
    </row>
    <row r="28" spans="1:17" s="132" customFormat="1" ht="18.75" customHeight="1" x14ac:dyDescent="0.2">
      <c r="A28" s="291" t="s">
        <v>434</v>
      </c>
      <c r="B28" s="290" t="s">
        <v>439</v>
      </c>
      <c r="C28" s="38">
        <v>0</v>
      </c>
      <c r="D28" s="38">
        <v>0</v>
      </c>
      <c r="E28" s="38">
        <f t="shared" si="0"/>
        <v>0</v>
      </c>
      <c r="F28" s="38">
        <v>0</v>
      </c>
      <c r="G28" s="38">
        <v>0</v>
      </c>
      <c r="H28" s="38">
        <f t="shared" si="1"/>
        <v>0</v>
      </c>
      <c r="I28" s="38">
        <f t="shared" si="2"/>
        <v>0</v>
      </c>
      <c r="J28" s="38">
        <f t="shared" si="2"/>
        <v>0</v>
      </c>
      <c r="K28" s="38">
        <f t="shared" si="3"/>
        <v>0</v>
      </c>
      <c r="L28" s="38">
        <v>0</v>
      </c>
      <c r="M28" s="38">
        <v>0</v>
      </c>
      <c r="N28" s="38">
        <f t="shared" si="4"/>
        <v>0</v>
      </c>
      <c r="O28" s="38">
        <f t="shared" si="5"/>
        <v>0</v>
      </c>
      <c r="P28" s="38">
        <f t="shared" si="5"/>
        <v>0</v>
      </c>
      <c r="Q28" s="38">
        <f t="shared" si="5"/>
        <v>0</v>
      </c>
    </row>
    <row r="29" spans="1:17" s="132" customFormat="1" ht="18.75" customHeight="1" x14ac:dyDescent="0.2">
      <c r="A29" s="293" t="s">
        <v>436</v>
      </c>
      <c r="B29" s="290" t="s">
        <v>437</v>
      </c>
      <c r="C29" s="38">
        <v>0</v>
      </c>
      <c r="D29" s="38">
        <v>0</v>
      </c>
      <c r="E29" s="38">
        <f t="shared" si="0"/>
        <v>0</v>
      </c>
      <c r="F29" s="38">
        <v>0</v>
      </c>
      <c r="G29" s="38">
        <v>0</v>
      </c>
      <c r="H29" s="38">
        <f t="shared" si="1"/>
        <v>0</v>
      </c>
      <c r="I29" s="38">
        <f t="shared" si="2"/>
        <v>0</v>
      </c>
      <c r="J29" s="38">
        <f t="shared" si="2"/>
        <v>0</v>
      </c>
      <c r="K29" s="38">
        <f t="shared" si="3"/>
        <v>0</v>
      </c>
      <c r="L29" s="38">
        <v>0</v>
      </c>
      <c r="M29" s="38">
        <v>0</v>
      </c>
      <c r="N29" s="38">
        <f t="shared" si="4"/>
        <v>0</v>
      </c>
      <c r="O29" s="38">
        <f t="shared" si="5"/>
        <v>0</v>
      </c>
      <c r="P29" s="38">
        <f t="shared" si="5"/>
        <v>0</v>
      </c>
      <c r="Q29" s="38">
        <f t="shared" si="5"/>
        <v>0</v>
      </c>
    </row>
    <row r="30" spans="1:17" s="132" customFormat="1" ht="18.75" customHeight="1" thickBot="1" x14ac:dyDescent="0.25">
      <c r="A30" s="168"/>
      <c r="B30" s="124" t="s">
        <v>0</v>
      </c>
      <c r="C30" s="167">
        <f>SUM(C9:C29)</f>
        <v>77</v>
      </c>
      <c r="D30" s="167">
        <f t="shared" ref="D30:Q30" si="6">SUM(D9:D29)</f>
        <v>43</v>
      </c>
      <c r="E30" s="167">
        <f t="shared" si="6"/>
        <v>120</v>
      </c>
      <c r="F30" s="167">
        <f t="shared" si="6"/>
        <v>1</v>
      </c>
      <c r="G30" s="167">
        <f t="shared" si="6"/>
        <v>1</v>
      </c>
      <c r="H30" s="167">
        <f t="shared" si="6"/>
        <v>2</v>
      </c>
      <c r="I30" s="167">
        <f t="shared" si="6"/>
        <v>78</v>
      </c>
      <c r="J30" s="167">
        <f t="shared" si="6"/>
        <v>44</v>
      </c>
      <c r="K30" s="167">
        <f t="shared" si="6"/>
        <v>122</v>
      </c>
      <c r="L30" s="167">
        <f t="shared" si="6"/>
        <v>44</v>
      </c>
      <c r="M30" s="167">
        <f t="shared" si="6"/>
        <v>87</v>
      </c>
      <c r="N30" s="167">
        <f t="shared" si="6"/>
        <v>131</v>
      </c>
      <c r="O30" s="167">
        <f t="shared" si="6"/>
        <v>122</v>
      </c>
      <c r="P30" s="167">
        <f t="shared" si="6"/>
        <v>131</v>
      </c>
      <c r="Q30" s="167">
        <f t="shared" si="6"/>
        <v>253</v>
      </c>
    </row>
    <row r="31" spans="1:17" ht="13.5" customHeight="1" thickTop="1" x14ac:dyDescent="0.25">
      <c r="A31" s="24" t="s">
        <v>202</v>
      </c>
      <c r="B31" s="43"/>
      <c r="C31" s="22"/>
      <c r="D31" s="22"/>
      <c r="E31" s="22"/>
      <c r="F31" s="22"/>
      <c r="G31" s="22"/>
      <c r="H31" s="22"/>
      <c r="I31" s="22"/>
      <c r="J31" s="22"/>
      <c r="K31" s="22"/>
      <c r="L31" s="22"/>
      <c r="M31" s="22"/>
      <c r="N31" s="22"/>
      <c r="O31" s="22"/>
      <c r="P31" s="22"/>
      <c r="Q31" s="22"/>
    </row>
    <row r="32" spans="1:17" x14ac:dyDescent="0.2">
      <c r="A32" s="47" t="s">
        <v>357</v>
      </c>
    </row>
    <row r="33" spans="1:1" x14ac:dyDescent="0.2">
      <c r="A33" s="24" t="s">
        <v>343</v>
      </c>
    </row>
  </sheetData>
  <mergeCells count="4">
    <mergeCell ref="A6:A8"/>
    <mergeCell ref="B6:B8"/>
    <mergeCell ref="P6:P7"/>
    <mergeCell ref="A2:Q2"/>
  </mergeCells>
  <pageMargins left="0.7" right="0.7" top="0.75" bottom="0.75" header="0.3" footer="0.3"/>
  <pageSetup paperSize="281" scale="73" orientation="landscape" r:id="rId1"/>
  <headerFooter>
    <oddFooter>&amp;C31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003300"/>
    <pageSetUpPr fitToPage="1"/>
  </sheetPr>
  <dimension ref="A1:H19"/>
  <sheetViews>
    <sheetView showGridLines="0" workbookViewId="0"/>
  </sheetViews>
  <sheetFormatPr baseColWidth="10" defaultRowHeight="12.75" x14ac:dyDescent="0.2"/>
  <cols>
    <col min="1" max="1" width="42.28515625" style="2" customWidth="1"/>
    <col min="2" max="2" width="18" style="2" customWidth="1"/>
    <col min="3" max="3" width="19.85546875" style="2" customWidth="1"/>
    <col min="4" max="4" width="13" style="2" bestFit="1" customWidth="1"/>
    <col min="5" max="5" width="18.140625" style="2" customWidth="1"/>
    <col min="6" max="6" width="20.7109375" style="2" customWidth="1"/>
    <col min="7" max="7" width="9.42578125" style="2" customWidth="1"/>
    <col min="8" max="8" width="17" style="2" bestFit="1" customWidth="1"/>
    <col min="9" max="16384" width="11.42578125" style="2"/>
  </cols>
  <sheetData>
    <row r="1" spans="1:8" ht="15.75" x14ac:dyDescent="0.25">
      <c r="A1" s="49" t="str">
        <f>'Cuadro 1'!A3</f>
        <v>MARZO</v>
      </c>
      <c r="B1" s="14"/>
      <c r="C1" s="14"/>
      <c r="D1" s="14"/>
      <c r="E1" s="14"/>
      <c r="F1" s="14"/>
    </row>
    <row r="2" spans="1:8" ht="18" customHeight="1" x14ac:dyDescent="0.25">
      <c r="A2" s="620" t="s">
        <v>69</v>
      </c>
      <c r="B2" s="573"/>
      <c r="C2" s="573"/>
      <c r="D2" s="573"/>
      <c r="E2" s="573"/>
      <c r="F2" s="573"/>
      <c r="G2" s="573"/>
      <c r="H2" s="573"/>
    </row>
    <row r="3" spans="1:8" x14ac:dyDescent="0.2">
      <c r="A3" s="14"/>
      <c r="B3" s="14"/>
      <c r="C3" s="14"/>
      <c r="D3" s="14"/>
      <c r="E3" s="14"/>
      <c r="F3" s="14"/>
    </row>
    <row r="4" spans="1:8" ht="15.75" x14ac:dyDescent="0.25">
      <c r="A4" s="620" t="s">
        <v>104</v>
      </c>
      <c r="B4" s="573"/>
      <c r="C4" s="573"/>
      <c r="D4" s="573"/>
      <c r="E4" s="573"/>
      <c r="F4" s="573"/>
      <c r="G4" s="573"/>
      <c r="H4" s="573"/>
    </row>
    <row r="5" spans="1:8" ht="13.5" customHeight="1" thickBot="1" x14ac:dyDescent="0.25">
      <c r="A5" s="14"/>
      <c r="B5" s="25"/>
      <c r="C5" s="25"/>
      <c r="D5" s="25"/>
      <c r="E5" s="25"/>
      <c r="F5" s="25"/>
    </row>
    <row r="6" spans="1:8" s="132" customFormat="1" ht="15" customHeight="1" thickTop="1" x14ac:dyDescent="0.2">
      <c r="A6" s="535" t="s">
        <v>15</v>
      </c>
      <c r="B6" s="567" t="s">
        <v>139</v>
      </c>
      <c r="C6" s="622"/>
      <c r="D6" s="623"/>
      <c r="E6" s="169" t="s">
        <v>44</v>
      </c>
      <c r="F6" s="170"/>
      <c r="G6" s="176"/>
      <c r="H6" s="509" t="s">
        <v>129</v>
      </c>
    </row>
    <row r="7" spans="1:8" s="132" customFormat="1" ht="15" customHeight="1" x14ac:dyDescent="0.2">
      <c r="A7" s="621"/>
      <c r="B7" s="65" t="s">
        <v>118</v>
      </c>
      <c r="C7" s="66" t="s">
        <v>172</v>
      </c>
      <c r="D7" s="64" t="s">
        <v>0</v>
      </c>
      <c r="E7" s="55" t="s">
        <v>98</v>
      </c>
      <c r="F7" s="171" t="s">
        <v>192</v>
      </c>
      <c r="G7" s="85" t="s">
        <v>0</v>
      </c>
      <c r="H7" s="579"/>
    </row>
    <row r="8" spans="1:8" s="132" customFormat="1" ht="36" customHeight="1" x14ac:dyDescent="0.2">
      <c r="A8" s="172" t="s">
        <v>214</v>
      </c>
      <c r="B8" s="83"/>
      <c r="C8" s="206"/>
      <c r="D8" s="84"/>
      <c r="E8" s="275"/>
      <c r="F8" s="276"/>
      <c r="G8" s="206"/>
      <c r="H8" s="2"/>
    </row>
    <row r="9" spans="1:8" s="132" customFormat="1" ht="24" customHeight="1" x14ac:dyDescent="0.25">
      <c r="A9" s="143" t="s">
        <v>105</v>
      </c>
      <c r="B9" s="20">
        <v>32528</v>
      </c>
      <c r="C9" s="11">
        <v>4120</v>
      </c>
      <c r="D9" s="11">
        <f>SUM(B9:C9)</f>
        <v>36648</v>
      </c>
      <c r="E9" s="11">
        <v>1894</v>
      </c>
      <c r="F9" s="20">
        <v>347</v>
      </c>
      <c r="G9" s="11">
        <f>SUM(E9:F9)</f>
        <v>2241</v>
      </c>
      <c r="H9" s="20">
        <f>SUM(G9,D9)</f>
        <v>38889</v>
      </c>
    </row>
    <row r="10" spans="1:8" s="132" customFormat="1" ht="18.75" customHeight="1" x14ac:dyDescent="0.25">
      <c r="A10" s="143" t="s">
        <v>224</v>
      </c>
      <c r="B10" s="20">
        <v>7896</v>
      </c>
      <c r="C10" s="11">
        <v>2738</v>
      </c>
      <c r="D10" s="11">
        <f t="shared" ref="D10:D11" si="0">SUM(B10:C10)</f>
        <v>10634</v>
      </c>
      <c r="E10" s="11">
        <v>66</v>
      </c>
      <c r="F10" s="20">
        <v>0</v>
      </c>
      <c r="G10" s="11">
        <f t="shared" ref="G10:G11" si="1">SUM(E10:F10)</f>
        <v>66</v>
      </c>
      <c r="H10" s="20">
        <f t="shared" ref="H10:H11" si="2">SUM(G10,D10)</f>
        <v>10700</v>
      </c>
    </row>
    <row r="11" spans="1:8" s="132" customFormat="1" ht="18.75" customHeight="1" x14ac:dyDescent="0.25">
      <c r="A11" s="143" t="s">
        <v>9</v>
      </c>
      <c r="B11" s="20">
        <v>5513</v>
      </c>
      <c r="C11" s="11">
        <v>15915</v>
      </c>
      <c r="D11" s="11">
        <f t="shared" si="0"/>
        <v>21428</v>
      </c>
      <c r="E11" s="11">
        <v>1121</v>
      </c>
      <c r="F11" s="20">
        <v>98</v>
      </c>
      <c r="G11" s="11">
        <f t="shared" si="1"/>
        <v>1219</v>
      </c>
      <c r="H11" s="20">
        <f t="shared" si="2"/>
        <v>22647</v>
      </c>
    </row>
    <row r="12" spans="1:8" s="132" customFormat="1" ht="53.25" customHeight="1" x14ac:dyDescent="0.25">
      <c r="A12" s="173" t="s">
        <v>215</v>
      </c>
      <c r="B12" s="20"/>
      <c r="C12" s="11"/>
      <c r="D12" s="11"/>
      <c r="E12" s="11"/>
      <c r="F12" s="20"/>
      <c r="G12" s="11"/>
      <c r="H12" s="20"/>
    </row>
    <row r="13" spans="1:8" s="132" customFormat="1" ht="24.75" customHeight="1" x14ac:dyDescent="0.25">
      <c r="A13" s="143" t="s">
        <v>105</v>
      </c>
      <c r="B13" s="20">
        <v>448729.77899999998</v>
      </c>
      <c r="C13" s="11">
        <v>107627.993</v>
      </c>
      <c r="D13" s="11">
        <f>SUM(B13:C13)</f>
        <v>556357.772</v>
      </c>
      <c r="E13" s="11">
        <v>37985.968066666661</v>
      </c>
      <c r="F13" s="20">
        <v>3715.670333333333</v>
      </c>
      <c r="G13" s="11">
        <f>SUM(E13:F13)</f>
        <v>41701.638399999996</v>
      </c>
      <c r="H13" s="20">
        <f>SUM(G13,D13)</f>
        <v>598059.41039999994</v>
      </c>
    </row>
    <row r="14" spans="1:8" s="132" customFormat="1" ht="18.75" customHeight="1" x14ac:dyDescent="0.25">
      <c r="A14" s="143" t="s">
        <v>224</v>
      </c>
      <c r="B14" s="20">
        <v>103824.553</v>
      </c>
      <c r="C14" s="11">
        <v>75724.697</v>
      </c>
      <c r="D14" s="11">
        <f t="shared" ref="D14:D15" si="3">SUM(B14:C14)</f>
        <v>179549.25</v>
      </c>
      <c r="E14" s="11">
        <v>1097.1316000000002</v>
      </c>
      <c r="F14" s="20">
        <v>0</v>
      </c>
      <c r="G14" s="11">
        <f t="shared" ref="G14:G15" si="4">SUM(E14:F14)</f>
        <v>1097.1316000000002</v>
      </c>
      <c r="H14" s="20">
        <f t="shared" ref="H14:H15" si="5">SUM(G14,D14)</f>
        <v>180646.38159999999</v>
      </c>
    </row>
    <row r="15" spans="1:8" s="132" customFormat="1" ht="18.75" customHeight="1" x14ac:dyDescent="0.25">
      <c r="A15" s="174" t="s">
        <v>9</v>
      </c>
      <c r="B15" s="20">
        <v>89499.357999999993</v>
      </c>
      <c r="C15" s="11">
        <v>532176.76399999997</v>
      </c>
      <c r="D15" s="11">
        <f t="shared" si="3"/>
        <v>621676.12199999997</v>
      </c>
      <c r="E15" s="11">
        <v>26607.141666666666</v>
      </c>
      <c r="F15" s="20">
        <v>1414.7918666666667</v>
      </c>
      <c r="G15" s="11">
        <f t="shared" si="4"/>
        <v>28021.933533333333</v>
      </c>
      <c r="H15" s="20">
        <f t="shared" si="5"/>
        <v>649698.05553333333</v>
      </c>
    </row>
    <row r="16" spans="1:8" s="132" customFormat="1" ht="18.75" customHeight="1" thickBot="1" x14ac:dyDescent="0.25">
      <c r="A16" s="177" t="s">
        <v>0</v>
      </c>
      <c r="B16" s="175">
        <f>SUM(B13:B15)</f>
        <v>642053.68999999994</v>
      </c>
      <c r="C16" s="175">
        <f t="shared" ref="C16:H16" si="6">SUM(C13:C15)</f>
        <v>715529.45399999991</v>
      </c>
      <c r="D16" s="175">
        <f t="shared" si="6"/>
        <v>1357583.1439999999</v>
      </c>
      <c r="E16" s="175">
        <f t="shared" si="6"/>
        <v>65690.241333333324</v>
      </c>
      <c r="F16" s="175">
        <f t="shared" si="6"/>
        <v>5130.4621999999999</v>
      </c>
      <c r="G16" s="175">
        <f t="shared" si="6"/>
        <v>70820.703533333333</v>
      </c>
      <c r="H16" s="175">
        <f t="shared" si="6"/>
        <v>1428403.8475333331</v>
      </c>
    </row>
    <row r="17" spans="1:8" ht="15.75" customHeight="1" thickTop="1" x14ac:dyDescent="0.2">
      <c r="A17" s="75" t="s">
        <v>173</v>
      </c>
      <c r="B17" s="18"/>
      <c r="C17" s="18"/>
      <c r="D17" s="18"/>
      <c r="E17" s="18"/>
      <c r="F17" s="18"/>
      <c r="G17" s="12"/>
    </row>
    <row r="18" spans="1:8" x14ac:dyDescent="0.2">
      <c r="A18" s="24" t="s">
        <v>216</v>
      </c>
      <c r="B18" s="18"/>
      <c r="C18" s="18"/>
      <c r="D18" s="18"/>
      <c r="E18" s="18"/>
      <c r="F18" s="18"/>
      <c r="G18" s="12"/>
    </row>
    <row r="19" spans="1:8" ht="24.75" customHeight="1" x14ac:dyDescent="0.2">
      <c r="A19" s="619" t="s">
        <v>213</v>
      </c>
      <c r="B19" s="417"/>
      <c r="C19" s="417"/>
      <c r="D19" s="417"/>
      <c r="E19" s="417"/>
      <c r="F19" s="417"/>
      <c r="G19" s="417"/>
      <c r="H19" s="417"/>
    </row>
  </sheetData>
  <mergeCells count="6">
    <mergeCell ref="A19:H19"/>
    <mergeCell ref="H6:H7"/>
    <mergeCell ref="A2:H2"/>
    <mergeCell ref="A4:H4"/>
    <mergeCell ref="A6:A7"/>
    <mergeCell ref="B6:D6"/>
  </mergeCells>
  <pageMargins left="0.7" right="0.7" top="0.75" bottom="0.75" header="0.3" footer="0.3"/>
  <pageSetup paperSize="281" orientation="landscape" r:id="rId1"/>
  <headerFooter>
    <oddFooter>&amp;C32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003300"/>
    <pageSetUpPr fitToPage="1"/>
  </sheetPr>
  <dimension ref="A1:W28"/>
  <sheetViews>
    <sheetView showGridLines="0" zoomScale="70" zoomScaleNormal="70" workbookViewId="0"/>
  </sheetViews>
  <sheetFormatPr baseColWidth="10" defaultRowHeight="12.75" x14ac:dyDescent="0.2"/>
  <cols>
    <col min="1" max="1" width="42.5703125" style="2" customWidth="1"/>
    <col min="2" max="2" width="16.42578125" style="2" customWidth="1"/>
    <col min="3" max="3" width="7.42578125" style="2" bestFit="1" customWidth="1"/>
    <col min="4" max="4" width="14.85546875" style="2" customWidth="1"/>
    <col min="5" max="5" width="20" style="2" customWidth="1"/>
    <col min="6" max="6" width="16" style="2" customWidth="1"/>
    <col min="7" max="7" width="16.5703125" style="2" bestFit="1" customWidth="1"/>
    <col min="8" max="8" width="14.7109375" style="2" customWidth="1"/>
    <col min="9" max="9" width="15.85546875" style="2" customWidth="1"/>
    <col min="10" max="10" width="18.140625" style="2" customWidth="1"/>
    <col min="11" max="11" width="17.7109375" style="2" customWidth="1"/>
    <col min="12" max="12" width="16.7109375" style="2" customWidth="1"/>
    <col min="13" max="13" width="17" style="2" customWidth="1"/>
    <col min="14" max="14" width="12.85546875" style="2" bestFit="1" customWidth="1"/>
    <col min="15" max="15" width="13.85546875" style="2" customWidth="1"/>
    <col min="16" max="16" width="16.28515625" style="2" customWidth="1"/>
    <col min="17" max="17" width="15.5703125" style="2" customWidth="1"/>
    <col min="18" max="22" width="14.140625" style="2" customWidth="1"/>
    <col min="23" max="23" width="12.5703125" style="2" customWidth="1"/>
    <col min="24" max="16384" width="11.42578125" style="2"/>
  </cols>
  <sheetData>
    <row r="1" spans="1:23" ht="15.75" x14ac:dyDescent="0.25">
      <c r="A1" s="49" t="str">
        <f>'Cuadro 1'!A3</f>
        <v>MARZO</v>
      </c>
    </row>
    <row r="2" spans="1:23" ht="18" customHeight="1" x14ac:dyDescent="0.25">
      <c r="A2" s="497" t="s">
        <v>70</v>
      </c>
      <c r="B2" s="497"/>
      <c r="C2" s="497"/>
      <c r="D2" s="497"/>
      <c r="E2" s="497"/>
      <c r="F2" s="497"/>
      <c r="G2" s="497"/>
      <c r="H2" s="497"/>
      <c r="I2" s="497"/>
      <c r="J2" s="497"/>
      <c r="K2" s="497"/>
      <c r="L2" s="423"/>
      <c r="M2" s="423"/>
      <c r="N2" s="423"/>
      <c r="O2" s="423"/>
      <c r="P2" s="423"/>
      <c r="Q2" s="423"/>
      <c r="R2" s="423"/>
      <c r="S2" s="423"/>
      <c r="T2" s="423"/>
      <c r="U2" s="423"/>
      <c r="V2" s="423"/>
      <c r="W2" s="423"/>
    </row>
    <row r="4" spans="1:23" ht="18" customHeight="1" x14ac:dyDescent="0.25">
      <c r="A4" s="497" t="s">
        <v>261</v>
      </c>
      <c r="B4" s="423"/>
      <c r="C4" s="423"/>
      <c r="D4" s="423"/>
      <c r="E4" s="423"/>
      <c r="F4" s="423"/>
      <c r="G4" s="423"/>
      <c r="H4" s="423"/>
      <c r="I4" s="423"/>
      <c r="J4" s="423"/>
      <c r="K4" s="423"/>
      <c r="L4" s="423"/>
      <c r="M4" s="423"/>
      <c r="N4" s="423"/>
      <c r="O4" s="423"/>
      <c r="P4" s="423"/>
      <c r="Q4" s="423"/>
      <c r="R4" s="423"/>
      <c r="S4" s="423"/>
      <c r="T4" s="423"/>
      <c r="U4" s="423"/>
      <c r="V4" s="423"/>
      <c r="W4" s="423"/>
    </row>
    <row r="5" spans="1:23" ht="13.5" thickBot="1" x14ac:dyDescent="0.25"/>
    <row r="6" spans="1:23" s="132" customFormat="1" ht="15" customHeight="1" thickTop="1" x14ac:dyDescent="0.2">
      <c r="A6" s="134"/>
      <c r="B6" s="506" t="s">
        <v>416</v>
      </c>
      <c r="C6" s="506" t="s">
        <v>407</v>
      </c>
      <c r="D6" s="506" t="s">
        <v>417</v>
      </c>
      <c r="E6" s="506" t="s">
        <v>418</v>
      </c>
      <c r="F6" s="506" t="s">
        <v>419</v>
      </c>
      <c r="G6" s="506" t="s">
        <v>408</v>
      </c>
      <c r="H6" s="506" t="s">
        <v>420</v>
      </c>
      <c r="I6" s="506" t="s">
        <v>421</v>
      </c>
      <c r="J6" s="506" t="s">
        <v>422</v>
      </c>
      <c r="K6" s="506" t="s">
        <v>423</v>
      </c>
      <c r="L6" s="506" t="s">
        <v>424</v>
      </c>
      <c r="M6" s="506" t="s">
        <v>425</v>
      </c>
      <c r="N6" s="506" t="s">
        <v>426</v>
      </c>
      <c r="O6" s="506" t="s">
        <v>427</v>
      </c>
      <c r="P6" s="506" t="s">
        <v>428</v>
      </c>
      <c r="Q6" s="506" t="s">
        <v>409</v>
      </c>
      <c r="R6" s="506" t="s">
        <v>429</v>
      </c>
      <c r="S6" s="506" t="s">
        <v>431</v>
      </c>
      <c r="T6" s="506" t="s">
        <v>433</v>
      </c>
      <c r="U6" s="506" t="s">
        <v>438</v>
      </c>
      <c r="V6" s="506" t="s">
        <v>437</v>
      </c>
      <c r="W6" s="509" t="s">
        <v>262</v>
      </c>
    </row>
    <row r="7" spans="1:23" s="132" customFormat="1" ht="15" customHeight="1" x14ac:dyDescent="0.2">
      <c r="A7" s="136" t="s">
        <v>25</v>
      </c>
      <c r="B7" s="507"/>
      <c r="C7" s="507"/>
      <c r="D7" s="507"/>
      <c r="E7" s="507"/>
      <c r="F7" s="507"/>
      <c r="G7" s="507"/>
      <c r="H7" s="507"/>
      <c r="I7" s="507"/>
      <c r="J7" s="507"/>
      <c r="K7" s="507"/>
      <c r="L7" s="507"/>
      <c r="M7" s="507"/>
      <c r="N7" s="507"/>
      <c r="O7" s="507"/>
      <c r="P7" s="507"/>
      <c r="Q7" s="507"/>
      <c r="R7" s="507"/>
      <c r="S7" s="507"/>
      <c r="T7" s="507"/>
      <c r="U7" s="507"/>
      <c r="V7" s="507"/>
      <c r="W7" s="611"/>
    </row>
    <row r="8" spans="1:23" s="132" customFormat="1" ht="24" customHeight="1" x14ac:dyDescent="0.2">
      <c r="A8" s="137"/>
      <c r="B8" s="508"/>
      <c r="C8" s="508"/>
      <c r="D8" s="508"/>
      <c r="E8" s="508"/>
      <c r="F8" s="508"/>
      <c r="G8" s="508"/>
      <c r="H8" s="508"/>
      <c r="I8" s="508"/>
      <c r="J8" s="508"/>
      <c r="K8" s="508"/>
      <c r="L8" s="508"/>
      <c r="M8" s="508"/>
      <c r="N8" s="508"/>
      <c r="O8" s="508"/>
      <c r="P8" s="508"/>
      <c r="Q8" s="508"/>
      <c r="R8" s="508"/>
      <c r="S8" s="508"/>
      <c r="T8" s="508"/>
      <c r="U8" s="508"/>
      <c r="V8" s="508"/>
      <c r="W8" s="579"/>
    </row>
    <row r="9" spans="1:23" s="132" customFormat="1" ht="15.75" x14ac:dyDescent="0.25">
      <c r="A9" s="120" t="s">
        <v>29</v>
      </c>
      <c r="B9" s="11">
        <v>90</v>
      </c>
      <c r="C9" s="11">
        <v>30</v>
      </c>
      <c r="D9" s="11">
        <v>0</v>
      </c>
      <c r="E9" s="11">
        <v>0</v>
      </c>
      <c r="F9" s="11">
        <v>0</v>
      </c>
      <c r="G9" s="11">
        <v>59</v>
      </c>
      <c r="H9" s="11">
        <v>45</v>
      </c>
      <c r="I9" s="11">
        <v>21</v>
      </c>
      <c r="J9" s="11">
        <v>97</v>
      </c>
      <c r="K9" s="11">
        <v>0</v>
      </c>
      <c r="L9" s="11">
        <v>0</v>
      </c>
      <c r="M9" s="11">
        <v>0</v>
      </c>
      <c r="N9" s="11">
        <v>0</v>
      </c>
      <c r="O9" s="11">
        <v>30</v>
      </c>
      <c r="P9" s="11">
        <v>0</v>
      </c>
      <c r="Q9" s="11">
        <v>0</v>
      </c>
      <c r="R9" s="11">
        <v>65</v>
      </c>
      <c r="S9" s="11">
        <v>0</v>
      </c>
      <c r="T9" s="11">
        <v>60</v>
      </c>
      <c r="U9" s="11">
        <v>0</v>
      </c>
      <c r="V9" s="11">
        <v>0</v>
      </c>
      <c r="W9" s="127">
        <f>SUM(B9:V9)</f>
        <v>497</v>
      </c>
    </row>
    <row r="10" spans="1:23" s="132" customFormat="1" ht="15.75" x14ac:dyDescent="0.25">
      <c r="A10" s="122" t="s">
        <v>30</v>
      </c>
      <c r="B10" s="11">
        <v>0</v>
      </c>
      <c r="C10" s="11">
        <v>0</v>
      </c>
      <c r="D10" s="11">
        <v>143</v>
      </c>
      <c r="E10" s="11">
        <v>0</v>
      </c>
      <c r="F10" s="11">
        <v>0</v>
      </c>
      <c r="G10" s="11">
        <v>167</v>
      </c>
      <c r="H10" s="11">
        <v>114</v>
      </c>
      <c r="I10" s="11">
        <v>157</v>
      </c>
      <c r="J10" s="11">
        <v>117</v>
      </c>
      <c r="K10" s="11">
        <v>0</v>
      </c>
      <c r="L10" s="11">
        <v>0</v>
      </c>
      <c r="M10" s="11">
        <v>0</v>
      </c>
      <c r="N10" s="11">
        <v>16</v>
      </c>
      <c r="O10" s="11">
        <v>140</v>
      </c>
      <c r="P10" s="11">
        <v>0</v>
      </c>
      <c r="Q10" s="11">
        <v>0</v>
      </c>
      <c r="R10" s="11">
        <v>334</v>
      </c>
      <c r="S10" s="11">
        <v>30</v>
      </c>
      <c r="T10" s="11">
        <v>20</v>
      </c>
      <c r="U10" s="11">
        <v>14</v>
      </c>
      <c r="V10" s="11">
        <v>0</v>
      </c>
      <c r="W10" s="128">
        <f t="shared" ref="W10:W24" si="0">SUM(B10:V10)</f>
        <v>1252</v>
      </c>
    </row>
    <row r="11" spans="1:23" s="132" customFormat="1" ht="15.75" x14ac:dyDescent="0.25">
      <c r="A11" s="122" t="s">
        <v>31</v>
      </c>
      <c r="B11" s="11">
        <v>0</v>
      </c>
      <c r="C11" s="11">
        <v>19</v>
      </c>
      <c r="D11" s="11">
        <v>45</v>
      </c>
      <c r="E11" s="11">
        <v>0</v>
      </c>
      <c r="F11" s="11">
        <v>0</v>
      </c>
      <c r="G11" s="11">
        <v>155</v>
      </c>
      <c r="H11" s="11">
        <v>346</v>
      </c>
      <c r="I11" s="11">
        <v>248</v>
      </c>
      <c r="J11" s="11">
        <v>36</v>
      </c>
      <c r="K11" s="11">
        <v>0</v>
      </c>
      <c r="L11" s="11">
        <v>0</v>
      </c>
      <c r="M11" s="11">
        <v>0</v>
      </c>
      <c r="N11" s="11">
        <v>136</v>
      </c>
      <c r="O11" s="11">
        <v>112</v>
      </c>
      <c r="P11" s="11">
        <v>0</v>
      </c>
      <c r="Q11" s="11">
        <v>66</v>
      </c>
      <c r="R11" s="11">
        <v>125</v>
      </c>
      <c r="S11" s="11">
        <v>11</v>
      </c>
      <c r="T11" s="11">
        <v>217</v>
      </c>
      <c r="U11" s="11">
        <v>0</v>
      </c>
      <c r="V11" s="11">
        <v>0</v>
      </c>
      <c r="W11" s="128">
        <f t="shared" si="0"/>
        <v>1516</v>
      </c>
    </row>
    <row r="12" spans="1:23" s="132" customFormat="1" ht="15.75" x14ac:dyDescent="0.25">
      <c r="A12" s="122" t="s">
        <v>32</v>
      </c>
      <c r="B12" s="11">
        <v>30</v>
      </c>
      <c r="C12" s="11">
        <v>214</v>
      </c>
      <c r="D12" s="11">
        <v>75</v>
      </c>
      <c r="E12" s="11">
        <v>0</v>
      </c>
      <c r="F12" s="11">
        <v>0</v>
      </c>
      <c r="G12" s="11">
        <v>52</v>
      </c>
      <c r="H12" s="11">
        <v>27</v>
      </c>
      <c r="I12" s="11">
        <v>21</v>
      </c>
      <c r="J12" s="11">
        <v>21</v>
      </c>
      <c r="K12" s="11">
        <v>0</v>
      </c>
      <c r="L12" s="11">
        <v>15</v>
      </c>
      <c r="M12" s="11">
        <v>0</v>
      </c>
      <c r="N12" s="11">
        <v>36</v>
      </c>
      <c r="O12" s="11">
        <v>45</v>
      </c>
      <c r="P12" s="11">
        <v>0</v>
      </c>
      <c r="Q12" s="11">
        <v>330</v>
      </c>
      <c r="R12" s="11">
        <v>21</v>
      </c>
      <c r="S12" s="11">
        <v>0</v>
      </c>
      <c r="T12" s="11">
        <v>30</v>
      </c>
      <c r="U12" s="11">
        <v>45</v>
      </c>
      <c r="V12" s="11">
        <v>0</v>
      </c>
      <c r="W12" s="128">
        <f t="shared" si="0"/>
        <v>962</v>
      </c>
    </row>
    <row r="13" spans="1:23" s="132" customFormat="1" ht="15.75" x14ac:dyDescent="0.25">
      <c r="A13" s="122" t="s">
        <v>33</v>
      </c>
      <c r="B13" s="11">
        <v>120</v>
      </c>
      <c r="C13" s="11">
        <v>150</v>
      </c>
      <c r="D13" s="11">
        <v>118</v>
      </c>
      <c r="E13" s="11">
        <v>0</v>
      </c>
      <c r="F13" s="11">
        <v>12</v>
      </c>
      <c r="G13" s="11">
        <v>197</v>
      </c>
      <c r="H13" s="11">
        <v>529</v>
      </c>
      <c r="I13" s="11">
        <v>156</v>
      </c>
      <c r="J13" s="11">
        <v>285</v>
      </c>
      <c r="K13" s="11">
        <v>0</v>
      </c>
      <c r="L13" s="11">
        <v>30</v>
      </c>
      <c r="M13" s="11">
        <v>0</v>
      </c>
      <c r="N13" s="11">
        <v>101</v>
      </c>
      <c r="O13" s="11">
        <v>90</v>
      </c>
      <c r="P13" s="11">
        <v>0</v>
      </c>
      <c r="Q13" s="11">
        <v>30</v>
      </c>
      <c r="R13" s="11">
        <v>0</v>
      </c>
      <c r="S13" s="11">
        <v>60</v>
      </c>
      <c r="T13" s="11">
        <v>251</v>
      </c>
      <c r="U13" s="11">
        <v>70</v>
      </c>
      <c r="V13" s="11">
        <v>0</v>
      </c>
      <c r="W13" s="128">
        <f t="shared" si="0"/>
        <v>2199</v>
      </c>
    </row>
    <row r="14" spans="1:23" s="132" customFormat="1" ht="15.75" x14ac:dyDescent="0.25">
      <c r="A14" s="122" t="s">
        <v>34</v>
      </c>
      <c r="B14" s="11">
        <v>216</v>
      </c>
      <c r="C14" s="11">
        <v>23</v>
      </c>
      <c r="D14" s="11">
        <v>314</v>
      </c>
      <c r="E14" s="11">
        <v>0</v>
      </c>
      <c r="F14" s="11">
        <v>0</v>
      </c>
      <c r="G14" s="11">
        <v>808</v>
      </c>
      <c r="H14" s="11">
        <v>909</v>
      </c>
      <c r="I14" s="11">
        <v>563</v>
      </c>
      <c r="J14" s="11">
        <v>609</v>
      </c>
      <c r="K14" s="11">
        <v>0</v>
      </c>
      <c r="L14" s="11">
        <v>0</v>
      </c>
      <c r="M14" s="11">
        <v>90</v>
      </c>
      <c r="N14" s="11">
        <v>171</v>
      </c>
      <c r="O14" s="11">
        <v>210</v>
      </c>
      <c r="P14" s="11">
        <v>263</v>
      </c>
      <c r="Q14" s="11">
        <v>0</v>
      </c>
      <c r="R14" s="11">
        <v>240</v>
      </c>
      <c r="S14" s="11">
        <v>23</v>
      </c>
      <c r="T14" s="11">
        <v>251</v>
      </c>
      <c r="U14" s="11">
        <v>638</v>
      </c>
      <c r="V14" s="11">
        <v>0</v>
      </c>
      <c r="W14" s="128">
        <f t="shared" si="0"/>
        <v>5328</v>
      </c>
    </row>
    <row r="15" spans="1:23" s="132" customFormat="1" ht="15.75" x14ac:dyDescent="0.25">
      <c r="A15" s="122" t="s">
        <v>99</v>
      </c>
      <c r="B15" s="11">
        <v>390</v>
      </c>
      <c r="C15" s="11">
        <v>58</v>
      </c>
      <c r="D15" s="11">
        <v>189</v>
      </c>
      <c r="E15" s="11">
        <v>0</v>
      </c>
      <c r="F15" s="11">
        <v>57</v>
      </c>
      <c r="G15" s="11">
        <v>290</v>
      </c>
      <c r="H15" s="11">
        <v>345</v>
      </c>
      <c r="I15" s="11">
        <v>268</v>
      </c>
      <c r="J15" s="11">
        <v>138</v>
      </c>
      <c r="K15" s="11">
        <v>30</v>
      </c>
      <c r="L15" s="11">
        <v>60</v>
      </c>
      <c r="M15" s="11">
        <v>30</v>
      </c>
      <c r="N15" s="11">
        <v>0</v>
      </c>
      <c r="O15" s="11">
        <v>78</v>
      </c>
      <c r="P15" s="11">
        <v>0</v>
      </c>
      <c r="Q15" s="11">
        <v>21</v>
      </c>
      <c r="R15" s="11">
        <v>30</v>
      </c>
      <c r="S15" s="11">
        <v>0</v>
      </c>
      <c r="T15" s="11">
        <v>104</v>
      </c>
      <c r="U15" s="11">
        <v>258</v>
      </c>
      <c r="V15" s="11">
        <v>0</v>
      </c>
      <c r="W15" s="128">
        <f t="shared" si="0"/>
        <v>2346</v>
      </c>
    </row>
    <row r="16" spans="1:23" s="132" customFormat="1" ht="15.75" x14ac:dyDescent="0.25">
      <c r="A16" s="122" t="s">
        <v>36</v>
      </c>
      <c r="B16" s="11">
        <v>390</v>
      </c>
      <c r="C16" s="11">
        <v>0</v>
      </c>
      <c r="D16" s="11">
        <v>439</v>
      </c>
      <c r="E16" s="11">
        <v>0</v>
      </c>
      <c r="F16" s="11">
        <v>0</v>
      </c>
      <c r="G16" s="11">
        <v>293</v>
      </c>
      <c r="H16" s="11">
        <v>485</v>
      </c>
      <c r="I16" s="11">
        <v>332</v>
      </c>
      <c r="J16" s="11">
        <v>66</v>
      </c>
      <c r="K16" s="11">
        <v>0</v>
      </c>
      <c r="L16" s="11">
        <v>0</v>
      </c>
      <c r="M16" s="11">
        <v>0</v>
      </c>
      <c r="N16" s="11">
        <v>0</v>
      </c>
      <c r="O16" s="11">
        <v>75</v>
      </c>
      <c r="P16" s="11">
        <v>0</v>
      </c>
      <c r="Q16" s="11">
        <v>106</v>
      </c>
      <c r="R16" s="11">
        <v>2451</v>
      </c>
      <c r="S16" s="11">
        <v>0</v>
      </c>
      <c r="T16" s="11">
        <v>69</v>
      </c>
      <c r="U16" s="11">
        <v>246</v>
      </c>
      <c r="V16" s="11">
        <v>0</v>
      </c>
      <c r="W16" s="128">
        <f t="shared" si="0"/>
        <v>4952</v>
      </c>
    </row>
    <row r="17" spans="1:23" s="132" customFormat="1" ht="15.75" x14ac:dyDescent="0.25">
      <c r="A17" s="122" t="s">
        <v>410</v>
      </c>
      <c r="B17" s="11">
        <v>240</v>
      </c>
      <c r="C17" s="11">
        <v>0</v>
      </c>
      <c r="D17" s="11">
        <v>90</v>
      </c>
      <c r="E17" s="11">
        <v>0</v>
      </c>
      <c r="F17" s="11">
        <v>30</v>
      </c>
      <c r="G17" s="11">
        <v>90</v>
      </c>
      <c r="H17" s="11">
        <v>100</v>
      </c>
      <c r="I17" s="11">
        <v>75</v>
      </c>
      <c r="J17" s="11">
        <v>0</v>
      </c>
      <c r="K17" s="11">
        <v>0</v>
      </c>
      <c r="L17" s="11">
        <v>0</v>
      </c>
      <c r="M17" s="11">
        <v>7</v>
      </c>
      <c r="N17" s="11">
        <v>0</v>
      </c>
      <c r="O17" s="11">
        <v>0</v>
      </c>
      <c r="P17" s="11">
        <v>0</v>
      </c>
      <c r="Q17" s="11">
        <v>0</v>
      </c>
      <c r="R17" s="11">
        <v>0</v>
      </c>
      <c r="S17" s="11">
        <v>34</v>
      </c>
      <c r="T17" s="11">
        <v>120</v>
      </c>
      <c r="U17" s="11">
        <v>30</v>
      </c>
      <c r="V17" s="11">
        <v>0</v>
      </c>
      <c r="W17" s="128">
        <f t="shared" si="0"/>
        <v>816</v>
      </c>
    </row>
    <row r="18" spans="1:23" s="132" customFormat="1" ht="15.75" x14ac:dyDescent="0.25">
      <c r="A18" s="122" t="s">
        <v>37</v>
      </c>
      <c r="B18" s="11">
        <v>204</v>
      </c>
      <c r="C18" s="11">
        <v>135</v>
      </c>
      <c r="D18" s="11">
        <v>787</v>
      </c>
      <c r="E18" s="11">
        <v>0</v>
      </c>
      <c r="F18" s="11">
        <v>7</v>
      </c>
      <c r="G18" s="11">
        <v>404</v>
      </c>
      <c r="H18" s="11">
        <v>905</v>
      </c>
      <c r="I18" s="11">
        <v>484</v>
      </c>
      <c r="J18" s="11">
        <v>321</v>
      </c>
      <c r="K18" s="11">
        <v>0</v>
      </c>
      <c r="L18" s="11">
        <v>0</v>
      </c>
      <c r="M18" s="11">
        <v>153</v>
      </c>
      <c r="N18" s="11">
        <v>199</v>
      </c>
      <c r="O18" s="11">
        <v>183</v>
      </c>
      <c r="P18" s="11">
        <v>2171</v>
      </c>
      <c r="Q18" s="11">
        <v>15</v>
      </c>
      <c r="R18" s="11">
        <v>3519</v>
      </c>
      <c r="S18" s="11">
        <v>0</v>
      </c>
      <c r="T18" s="11">
        <v>301</v>
      </c>
      <c r="U18" s="11">
        <v>70</v>
      </c>
      <c r="V18" s="11">
        <v>0</v>
      </c>
      <c r="W18" s="128">
        <f t="shared" si="0"/>
        <v>9858</v>
      </c>
    </row>
    <row r="19" spans="1:23" s="132" customFormat="1" ht="15.75" x14ac:dyDescent="0.25">
      <c r="A19" s="122" t="s">
        <v>38</v>
      </c>
      <c r="B19" s="11">
        <v>497</v>
      </c>
      <c r="C19" s="11">
        <v>0</v>
      </c>
      <c r="D19" s="11">
        <v>405</v>
      </c>
      <c r="E19" s="11">
        <v>0</v>
      </c>
      <c r="F19" s="11">
        <v>0</v>
      </c>
      <c r="G19" s="11">
        <v>456</v>
      </c>
      <c r="H19" s="11">
        <v>522</v>
      </c>
      <c r="I19" s="11">
        <v>304</v>
      </c>
      <c r="J19" s="11">
        <v>295</v>
      </c>
      <c r="K19" s="11">
        <v>0</v>
      </c>
      <c r="L19" s="11">
        <v>0</v>
      </c>
      <c r="M19" s="11">
        <v>0</v>
      </c>
      <c r="N19" s="11">
        <v>15</v>
      </c>
      <c r="O19" s="11">
        <v>66</v>
      </c>
      <c r="P19" s="11">
        <v>0</v>
      </c>
      <c r="Q19" s="11">
        <v>30</v>
      </c>
      <c r="R19" s="11">
        <v>4296</v>
      </c>
      <c r="S19" s="11">
        <v>0</v>
      </c>
      <c r="T19" s="11">
        <v>35</v>
      </c>
      <c r="U19" s="11">
        <v>169</v>
      </c>
      <c r="V19" s="11">
        <v>0</v>
      </c>
      <c r="W19" s="128">
        <f t="shared" si="0"/>
        <v>7090</v>
      </c>
    </row>
    <row r="20" spans="1:23" s="132" customFormat="1" ht="15.75" x14ac:dyDescent="0.25">
      <c r="A20" s="122" t="s">
        <v>39</v>
      </c>
      <c r="B20" s="11">
        <v>212</v>
      </c>
      <c r="C20" s="11">
        <v>30</v>
      </c>
      <c r="D20" s="11">
        <v>84</v>
      </c>
      <c r="E20" s="11">
        <v>0</v>
      </c>
      <c r="F20" s="11">
        <v>0</v>
      </c>
      <c r="G20" s="11">
        <v>123</v>
      </c>
      <c r="H20" s="11">
        <v>204</v>
      </c>
      <c r="I20" s="11">
        <v>218</v>
      </c>
      <c r="J20" s="11">
        <v>269</v>
      </c>
      <c r="K20" s="11">
        <v>0</v>
      </c>
      <c r="L20" s="11">
        <v>0</v>
      </c>
      <c r="M20" s="11">
        <v>0</v>
      </c>
      <c r="N20" s="11">
        <v>40</v>
      </c>
      <c r="O20" s="11">
        <v>31</v>
      </c>
      <c r="P20" s="11">
        <v>0</v>
      </c>
      <c r="Q20" s="11">
        <v>34</v>
      </c>
      <c r="R20" s="11">
        <v>414</v>
      </c>
      <c r="S20" s="11">
        <v>0</v>
      </c>
      <c r="T20" s="11">
        <v>7</v>
      </c>
      <c r="U20" s="11">
        <v>60</v>
      </c>
      <c r="V20" s="11">
        <v>0</v>
      </c>
      <c r="W20" s="128">
        <f t="shared" si="0"/>
        <v>1726</v>
      </c>
    </row>
    <row r="21" spans="1:23" s="132" customFormat="1" ht="15.75" x14ac:dyDescent="0.25">
      <c r="A21" s="123" t="s">
        <v>40</v>
      </c>
      <c r="B21" s="11">
        <v>405</v>
      </c>
      <c r="C21" s="11">
        <v>0</v>
      </c>
      <c r="D21" s="11">
        <v>212</v>
      </c>
      <c r="E21" s="11">
        <v>0</v>
      </c>
      <c r="F21" s="11">
        <v>60</v>
      </c>
      <c r="G21" s="11">
        <v>434</v>
      </c>
      <c r="H21" s="11">
        <v>375</v>
      </c>
      <c r="I21" s="11">
        <v>279</v>
      </c>
      <c r="J21" s="11">
        <v>216</v>
      </c>
      <c r="K21" s="11">
        <v>0</v>
      </c>
      <c r="L21" s="11">
        <v>0</v>
      </c>
      <c r="M21" s="11">
        <v>48</v>
      </c>
      <c r="N21" s="11">
        <v>30</v>
      </c>
      <c r="O21" s="11">
        <v>45</v>
      </c>
      <c r="P21" s="11">
        <v>0</v>
      </c>
      <c r="Q21" s="11">
        <v>0</v>
      </c>
      <c r="R21" s="11">
        <v>497</v>
      </c>
      <c r="S21" s="11">
        <v>0</v>
      </c>
      <c r="T21" s="11">
        <v>10</v>
      </c>
      <c r="U21" s="11">
        <v>97</v>
      </c>
      <c r="V21" s="11">
        <v>0</v>
      </c>
      <c r="W21" s="128">
        <f t="shared" si="0"/>
        <v>2708</v>
      </c>
    </row>
    <row r="22" spans="1:23" s="132" customFormat="1" ht="15.75" x14ac:dyDescent="0.25">
      <c r="A22" s="123" t="s">
        <v>41</v>
      </c>
      <c r="B22" s="11">
        <v>0</v>
      </c>
      <c r="C22" s="11">
        <v>0</v>
      </c>
      <c r="D22" s="11">
        <v>0</v>
      </c>
      <c r="E22" s="11">
        <v>0</v>
      </c>
      <c r="F22" s="11">
        <v>0</v>
      </c>
      <c r="G22" s="11">
        <v>30</v>
      </c>
      <c r="H22" s="11">
        <v>26</v>
      </c>
      <c r="I22" s="11">
        <v>30</v>
      </c>
      <c r="J22" s="11">
        <v>63</v>
      </c>
      <c r="K22" s="11">
        <v>0</v>
      </c>
      <c r="L22" s="11">
        <v>0</v>
      </c>
      <c r="M22" s="11">
        <v>0</v>
      </c>
      <c r="N22" s="11">
        <v>30</v>
      </c>
      <c r="O22" s="11">
        <v>0</v>
      </c>
      <c r="P22" s="11">
        <v>0</v>
      </c>
      <c r="Q22" s="11">
        <v>0</v>
      </c>
      <c r="R22" s="11">
        <v>0</v>
      </c>
      <c r="S22" s="11">
        <v>0</v>
      </c>
      <c r="T22" s="11">
        <v>0</v>
      </c>
      <c r="U22" s="11">
        <v>4</v>
      </c>
      <c r="V22" s="11">
        <v>0</v>
      </c>
      <c r="W22" s="128">
        <f t="shared" si="0"/>
        <v>183</v>
      </c>
    </row>
    <row r="23" spans="1:23" s="132" customFormat="1" ht="15.75" x14ac:dyDescent="0.25">
      <c r="A23" s="122" t="s">
        <v>42</v>
      </c>
      <c r="B23" s="11">
        <v>127</v>
      </c>
      <c r="C23" s="11">
        <v>0</v>
      </c>
      <c r="D23" s="11">
        <v>40</v>
      </c>
      <c r="E23" s="11">
        <v>0</v>
      </c>
      <c r="F23" s="11">
        <v>0</v>
      </c>
      <c r="G23" s="11">
        <v>50</v>
      </c>
      <c r="H23" s="11">
        <v>184</v>
      </c>
      <c r="I23" s="11">
        <v>37</v>
      </c>
      <c r="J23" s="11">
        <v>47</v>
      </c>
      <c r="K23" s="11">
        <v>0</v>
      </c>
      <c r="L23" s="11">
        <v>0</v>
      </c>
      <c r="M23" s="11">
        <v>0</v>
      </c>
      <c r="N23" s="11">
        <v>0</v>
      </c>
      <c r="O23" s="11">
        <v>14</v>
      </c>
      <c r="P23" s="11">
        <v>0</v>
      </c>
      <c r="Q23" s="11">
        <v>5</v>
      </c>
      <c r="R23" s="11">
        <v>9</v>
      </c>
      <c r="S23" s="11">
        <v>0</v>
      </c>
      <c r="T23" s="11">
        <v>30</v>
      </c>
      <c r="U23" s="11">
        <v>11</v>
      </c>
      <c r="V23" s="11">
        <v>0</v>
      </c>
      <c r="W23" s="128">
        <f t="shared" si="0"/>
        <v>554</v>
      </c>
    </row>
    <row r="24" spans="1:23" s="132" customFormat="1" ht="15.75" x14ac:dyDescent="0.25">
      <c r="A24" s="122" t="s">
        <v>43</v>
      </c>
      <c r="B24" s="11">
        <v>482</v>
      </c>
      <c r="C24" s="11">
        <v>0</v>
      </c>
      <c r="D24" s="11">
        <v>2204</v>
      </c>
      <c r="E24" s="11">
        <v>10</v>
      </c>
      <c r="F24" s="11">
        <v>156</v>
      </c>
      <c r="G24" s="11">
        <v>2535</v>
      </c>
      <c r="H24" s="11">
        <v>3337</v>
      </c>
      <c r="I24" s="11">
        <v>1631</v>
      </c>
      <c r="J24" s="11">
        <v>1115</v>
      </c>
      <c r="K24" s="11">
        <v>160</v>
      </c>
      <c r="L24" s="11">
        <v>192</v>
      </c>
      <c r="M24" s="11">
        <v>257</v>
      </c>
      <c r="N24" s="11">
        <v>522</v>
      </c>
      <c r="O24" s="11">
        <v>914</v>
      </c>
      <c r="P24" s="11">
        <v>1360</v>
      </c>
      <c r="Q24" s="11">
        <v>171</v>
      </c>
      <c r="R24" s="11">
        <v>7786</v>
      </c>
      <c r="S24" s="11">
        <v>112</v>
      </c>
      <c r="T24" s="11">
        <v>1633</v>
      </c>
      <c r="U24" s="11">
        <v>2146</v>
      </c>
      <c r="V24" s="11">
        <v>0</v>
      </c>
      <c r="W24" s="128">
        <f t="shared" si="0"/>
        <v>26723</v>
      </c>
    </row>
    <row r="25" spans="1:23" s="132" customFormat="1" ht="18.75" customHeight="1" thickBot="1" x14ac:dyDescent="0.25">
      <c r="A25" s="124" t="s">
        <v>0</v>
      </c>
      <c r="B25" s="129">
        <f>SUM(B9:B24)</f>
        <v>3403</v>
      </c>
      <c r="C25" s="129">
        <f t="shared" ref="C25:W25" si="1">SUM(C9:C24)</f>
        <v>659</v>
      </c>
      <c r="D25" s="129">
        <f t="shared" si="1"/>
        <v>5145</v>
      </c>
      <c r="E25" s="129">
        <f t="shared" si="1"/>
        <v>10</v>
      </c>
      <c r="F25" s="129">
        <f t="shared" si="1"/>
        <v>322</v>
      </c>
      <c r="G25" s="129">
        <f t="shared" si="1"/>
        <v>6143</v>
      </c>
      <c r="H25" s="129">
        <f t="shared" si="1"/>
        <v>8453</v>
      </c>
      <c r="I25" s="129">
        <f t="shared" si="1"/>
        <v>4824</v>
      </c>
      <c r="J25" s="129">
        <f t="shared" si="1"/>
        <v>3695</v>
      </c>
      <c r="K25" s="129">
        <f t="shared" si="1"/>
        <v>190</v>
      </c>
      <c r="L25" s="129">
        <f t="shared" si="1"/>
        <v>297</v>
      </c>
      <c r="M25" s="129">
        <f t="shared" si="1"/>
        <v>585</v>
      </c>
      <c r="N25" s="129">
        <f t="shared" si="1"/>
        <v>1296</v>
      </c>
      <c r="O25" s="129">
        <f t="shared" si="1"/>
        <v>2033</v>
      </c>
      <c r="P25" s="129">
        <f t="shared" si="1"/>
        <v>3794</v>
      </c>
      <c r="Q25" s="129">
        <f t="shared" si="1"/>
        <v>808</v>
      </c>
      <c r="R25" s="129">
        <f t="shared" si="1"/>
        <v>19787</v>
      </c>
      <c r="S25" s="129">
        <f t="shared" si="1"/>
        <v>270</v>
      </c>
      <c r="T25" s="129">
        <f t="shared" si="1"/>
        <v>3138</v>
      </c>
      <c r="U25" s="129">
        <f t="shared" si="1"/>
        <v>3858</v>
      </c>
      <c r="V25" s="129">
        <f t="shared" si="1"/>
        <v>0</v>
      </c>
      <c r="W25" s="129">
        <f t="shared" si="1"/>
        <v>68710</v>
      </c>
    </row>
    <row r="26" spans="1:23" ht="13.5" thickTop="1" x14ac:dyDescent="0.2">
      <c r="A26" s="24" t="s">
        <v>298</v>
      </c>
    </row>
    <row r="27" spans="1:23" x14ac:dyDescent="0.2">
      <c r="A27" s="47" t="s">
        <v>186</v>
      </c>
    </row>
    <row r="28" spans="1:23" x14ac:dyDescent="0.2">
      <c r="A28" s="24" t="s">
        <v>345</v>
      </c>
    </row>
  </sheetData>
  <mergeCells count="24">
    <mergeCell ref="W6:W8"/>
    <mergeCell ref="F6:F8"/>
    <mergeCell ref="G6:G8"/>
    <mergeCell ref="C6:C8"/>
    <mergeCell ref="N6:N8"/>
    <mergeCell ref="S6:S8"/>
    <mergeCell ref="J6:J8"/>
    <mergeCell ref="K6:K8"/>
    <mergeCell ref="A2:W2"/>
    <mergeCell ref="A4:W4"/>
    <mergeCell ref="R6:R8"/>
    <mergeCell ref="L6:L8"/>
    <mergeCell ref="M6:M8"/>
    <mergeCell ref="O6:O8"/>
    <mergeCell ref="P6:P8"/>
    <mergeCell ref="Q6:Q8"/>
    <mergeCell ref="B6:B8"/>
    <mergeCell ref="D6:D8"/>
    <mergeCell ref="E6:E8"/>
    <mergeCell ref="H6:H8"/>
    <mergeCell ref="I6:I8"/>
    <mergeCell ref="T6:T8"/>
    <mergeCell ref="U6:U8"/>
    <mergeCell ref="V6:V8"/>
  </mergeCells>
  <pageMargins left="0.7" right="0.7" top="0.75" bottom="0.75" header="0.3" footer="0.3"/>
  <pageSetup paperSize="281" scale="51" orientation="landscape" horizontalDpi="300" verticalDpi="300" r:id="rId1"/>
  <headerFooter alignWithMargins="0">
    <oddFooter>&amp;C33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42578125" style="2" customWidth="1"/>
    <col min="12" max="12" width="10.5703125" style="2" customWidth="1"/>
    <col min="13" max="13" width="9.140625" style="2" customWidth="1"/>
    <col min="14" max="15" width="10.42578125" style="2" customWidth="1"/>
    <col min="16" max="16" width="8.5703125" style="2" customWidth="1"/>
    <col min="17" max="16384" width="11.42578125" style="2"/>
  </cols>
  <sheetData>
    <row r="1" spans="1:16" ht="15.75" x14ac:dyDescent="0.25">
      <c r="A1" s="49" t="str">
        <f>'Cuadro 1'!A3</f>
        <v>MARZO</v>
      </c>
    </row>
    <row r="2" spans="1:16" ht="18" customHeight="1" x14ac:dyDescent="0.25">
      <c r="A2" s="497" t="s">
        <v>71</v>
      </c>
      <c r="B2" s="490"/>
      <c r="C2" s="490"/>
      <c r="D2" s="490"/>
      <c r="E2" s="490"/>
      <c r="F2" s="490"/>
      <c r="G2" s="490"/>
      <c r="H2" s="490"/>
      <c r="I2" s="490"/>
      <c r="J2" s="490"/>
      <c r="K2" s="490"/>
      <c r="L2" s="490"/>
      <c r="M2" s="490"/>
      <c r="N2" s="490"/>
      <c r="O2" s="490"/>
      <c r="P2" s="490"/>
    </row>
    <row r="3" spans="1:16" ht="12.75" customHeight="1" x14ac:dyDescent="0.2"/>
    <row r="4" spans="1:16" ht="15.75" customHeight="1" x14ac:dyDescent="0.25">
      <c r="A4" s="497" t="s">
        <v>140</v>
      </c>
      <c r="B4" s="490"/>
      <c r="C4" s="490"/>
      <c r="D4" s="490"/>
      <c r="E4" s="490"/>
      <c r="F4" s="490"/>
      <c r="G4" s="490"/>
      <c r="H4" s="490"/>
      <c r="I4" s="490"/>
      <c r="J4" s="490"/>
      <c r="K4" s="490"/>
      <c r="L4" s="490"/>
      <c r="M4" s="490"/>
      <c r="N4" s="490"/>
      <c r="O4" s="490"/>
      <c r="P4" s="490"/>
    </row>
    <row r="5" spans="1:16" ht="13.5" customHeight="1" thickBot="1" x14ac:dyDescent="0.25"/>
    <row r="6" spans="1:16" s="132" customFormat="1" ht="15" customHeight="1" thickTop="1" x14ac:dyDescent="0.2">
      <c r="A6" s="117"/>
      <c r="B6" s="156" t="s">
        <v>22</v>
      </c>
      <c r="C6" s="156"/>
      <c r="D6" s="156"/>
      <c r="E6" s="156"/>
      <c r="F6" s="156"/>
      <c r="G6" s="156"/>
      <c r="H6" s="156"/>
      <c r="I6" s="156"/>
      <c r="J6" s="157"/>
      <c r="K6" s="509" t="s">
        <v>144</v>
      </c>
      <c r="L6" s="624"/>
      <c r="M6" s="459"/>
      <c r="N6" s="158"/>
      <c r="O6" s="576" t="s">
        <v>184</v>
      </c>
      <c r="P6" s="158"/>
    </row>
    <row r="7" spans="1:16" s="132" customFormat="1" ht="15" customHeight="1" x14ac:dyDescent="0.2">
      <c r="A7" s="118" t="s">
        <v>25</v>
      </c>
      <c r="B7" s="159" t="s">
        <v>1</v>
      </c>
      <c r="C7" s="160"/>
      <c r="D7" s="161"/>
      <c r="E7" s="159" t="s">
        <v>136</v>
      </c>
      <c r="F7" s="160"/>
      <c r="G7" s="161"/>
      <c r="H7" s="159" t="s">
        <v>0</v>
      </c>
      <c r="I7" s="160"/>
      <c r="J7" s="161"/>
      <c r="K7" s="579"/>
      <c r="L7" s="625"/>
      <c r="M7" s="621"/>
      <c r="N7" s="163"/>
      <c r="O7" s="577"/>
      <c r="P7" s="142"/>
    </row>
    <row r="8" spans="1:16" s="132" customFormat="1" ht="15" customHeight="1" x14ac:dyDescent="0.2">
      <c r="A8" s="165"/>
      <c r="B8" s="164" t="s">
        <v>3</v>
      </c>
      <c r="C8" s="164" t="s">
        <v>4</v>
      </c>
      <c r="D8" s="139" t="s">
        <v>0</v>
      </c>
      <c r="E8" s="164" t="s">
        <v>3</v>
      </c>
      <c r="F8" s="164" t="s">
        <v>4</v>
      </c>
      <c r="G8" s="139" t="s">
        <v>0</v>
      </c>
      <c r="H8" s="164" t="s">
        <v>3</v>
      </c>
      <c r="I8" s="164" t="s">
        <v>4</v>
      </c>
      <c r="J8" s="139" t="s">
        <v>0</v>
      </c>
      <c r="K8" s="139" t="s">
        <v>3</v>
      </c>
      <c r="L8" s="139" t="s">
        <v>4</v>
      </c>
      <c r="M8" s="139" t="s">
        <v>0</v>
      </c>
      <c r="N8" s="139" t="s">
        <v>3</v>
      </c>
      <c r="O8" s="139" t="s">
        <v>4</v>
      </c>
      <c r="P8" s="140" t="s">
        <v>0</v>
      </c>
    </row>
    <row r="9" spans="1:16" s="132" customFormat="1" ht="18.75" customHeight="1" x14ac:dyDescent="0.25">
      <c r="A9" s="114" t="s">
        <v>29</v>
      </c>
      <c r="B9" s="11">
        <v>195</v>
      </c>
      <c r="C9" s="11">
        <v>115</v>
      </c>
      <c r="D9" s="11">
        <f>SUM(B9:C9)</f>
        <v>310</v>
      </c>
      <c r="E9" s="11">
        <v>119</v>
      </c>
      <c r="F9" s="11">
        <v>0</v>
      </c>
      <c r="G9" s="11">
        <f>SUM(E9:F9)</f>
        <v>119</v>
      </c>
      <c r="H9" s="11">
        <f>SUM(B9,E9)</f>
        <v>314</v>
      </c>
      <c r="I9" s="11">
        <f>SUM(C9,F9)</f>
        <v>115</v>
      </c>
      <c r="J9" s="11">
        <f>SUM(H9:I9)</f>
        <v>429</v>
      </c>
      <c r="K9" s="11">
        <v>3</v>
      </c>
      <c r="L9" s="11">
        <v>65</v>
      </c>
      <c r="M9" s="11">
        <f>SUM(K9:L9)</f>
        <v>68</v>
      </c>
      <c r="N9" s="11">
        <f>SUM(K9,H9)</f>
        <v>317</v>
      </c>
      <c r="O9" s="11">
        <f>SUM(L9,I9)</f>
        <v>180</v>
      </c>
      <c r="P9" s="11">
        <f>SUM(N9:O9)</f>
        <v>497</v>
      </c>
    </row>
    <row r="10" spans="1:16" s="132" customFormat="1" ht="18.75" customHeight="1" x14ac:dyDescent="0.25">
      <c r="A10" s="115" t="s">
        <v>30</v>
      </c>
      <c r="B10" s="11">
        <v>662</v>
      </c>
      <c r="C10" s="11">
        <v>64</v>
      </c>
      <c r="D10" s="11">
        <f t="shared" ref="D10:D24" si="0">SUM(B10:C10)</f>
        <v>726</v>
      </c>
      <c r="E10" s="11">
        <v>0</v>
      </c>
      <c r="F10" s="11">
        <v>53</v>
      </c>
      <c r="G10" s="11">
        <f t="shared" ref="G10:G24" si="1">SUM(E10:F10)</f>
        <v>53</v>
      </c>
      <c r="H10" s="11">
        <f t="shared" ref="H10:I24" si="2">SUM(B10,E10)</f>
        <v>662</v>
      </c>
      <c r="I10" s="11">
        <f t="shared" si="2"/>
        <v>117</v>
      </c>
      <c r="J10" s="11">
        <f t="shared" ref="J10:J24" si="3">SUM(H10:I10)</f>
        <v>779</v>
      </c>
      <c r="K10" s="11">
        <v>43</v>
      </c>
      <c r="L10" s="11">
        <v>103</v>
      </c>
      <c r="M10" s="11">
        <f t="shared" ref="M10:M24" si="4">SUM(K10:L10)</f>
        <v>146</v>
      </c>
      <c r="N10" s="11">
        <f t="shared" ref="N10:O24" si="5">SUM(K10,H10)</f>
        <v>705</v>
      </c>
      <c r="O10" s="11">
        <f t="shared" si="5"/>
        <v>220</v>
      </c>
      <c r="P10" s="11">
        <f t="shared" ref="P10:P24" si="6">SUM(N10:O10)</f>
        <v>925</v>
      </c>
    </row>
    <row r="11" spans="1:16" s="132" customFormat="1" ht="18.75" customHeight="1" x14ac:dyDescent="0.25">
      <c r="A11" s="115" t="s">
        <v>31</v>
      </c>
      <c r="B11" s="11">
        <v>801</v>
      </c>
      <c r="C11" s="11">
        <v>271</v>
      </c>
      <c r="D11" s="11">
        <f t="shared" si="0"/>
        <v>1072</v>
      </c>
      <c r="E11" s="11">
        <v>167</v>
      </c>
      <c r="F11" s="11">
        <v>61</v>
      </c>
      <c r="G11" s="11">
        <f t="shared" si="1"/>
        <v>228</v>
      </c>
      <c r="H11" s="11">
        <f t="shared" si="2"/>
        <v>968</v>
      </c>
      <c r="I11" s="11">
        <f t="shared" si="2"/>
        <v>332</v>
      </c>
      <c r="J11" s="11">
        <f t="shared" si="3"/>
        <v>1300</v>
      </c>
      <c r="K11" s="11">
        <v>97</v>
      </c>
      <c r="L11" s="11">
        <v>119</v>
      </c>
      <c r="M11" s="11">
        <f t="shared" si="4"/>
        <v>216</v>
      </c>
      <c r="N11" s="11">
        <f t="shared" si="5"/>
        <v>1065</v>
      </c>
      <c r="O11" s="11">
        <f t="shared" si="5"/>
        <v>451</v>
      </c>
      <c r="P11" s="11">
        <f t="shared" si="6"/>
        <v>1516</v>
      </c>
    </row>
    <row r="12" spans="1:16" s="132" customFormat="1" ht="18.75" customHeight="1" x14ac:dyDescent="0.25">
      <c r="A12" s="115" t="s">
        <v>32</v>
      </c>
      <c r="B12" s="11">
        <v>407</v>
      </c>
      <c r="C12" s="11">
        <v>71</v>
      </c>
      <c r="D12" s="11">
        <f t="shared" si="0"/>
        <v>478</v>
      </c>
      <c r="E12" s="11">
        <v>45</v>
      </c>
      <c r="F12" s="11">
        <v>0</v>
      </c>
      <c r="G12" s="11">
        <f t="shared" si="1"/>
        <v>45</v>
      </c>
      <c r="H12" s="11">
        <f t="shared" si="2"/>
        <v>452</v>
      </c>
      <c r="I12" s="11">
        <f t="shared" si="2"/>
        <v>71</v>
      </c>
      <c r="J12" s="11">
        <f t="shared" si="3"/>
        <v>523</v>
      </c>
      <c r="K12" s="11">
        <v>12</v>
      </c>
      <c r="L12" s="11">
        <v>97</v>
      </c>
      <c r="M12" s="11">
        <f t="shared" si="4"/>
        <v>109</v>
      </c>
      <c r="N12" s="11">
        <f t="shared" si="5"/>
        <v>464</v>
      </c>
      <c r="O12" s="11">
        <f t="shared" si="5"/>
        <v>168</v>
      </c>
      <c r="P12" s="11">
        <f t="shared" si="6"/>
        <v>632</v>
      </c>
    </row>
    <row r="13" spans="1:16" s="132" customFormat="1" ht="18.75" customHeight="1" x14ac:dyDescent="0.25">
      <c r="A13" s="115" t="s">
        <v>33</v>
      </c>
      <c r="B13" s="11">
        <v>1162</v>
      </c>
      <c r="C13" s="11">
        <v>554</v>
      </c>
      <c r="D13" s="11">
        <f t="shared" si="0"/>
        <v>1716</v>
      </c>
      <c r="E13" s="11">
        <v>195</v>
      </c>
      <c r="F13" s="11">
        <v>218</v>
      </c>
      <c r="G13" s="11">
        <f t="shared" si="1"/>
        <v>413</v>
      </c>
      <c r="H13" s="11">
        <f t="shared" si="2"/>
        <v>1357</v>
      </c>
      <c r="I13" s="11">
        <f t="shared" si="2"/>
        <v>772</v>
      </c>
      <c r="J13" s="11">
        <f t="shared" si="3"/>
        <v>2129</v>
      </c>
      <c r="K13" s="11">
        <v>40</v>
      </c>
      <c r="L13" s="11">
        <v>30</v>
      </c>
      <c r="M13" s="11">
        <f t="shared" si="4"/>
        <v>70</v>
      </c>
      <c r="N13" s="11">
        <f t="shared" si="5"/>
        <v>1397</v>
      </c>
      <c r="O13" s="11">
        <f t="shared" si="5"/>
        <v>802</v>
      </c>
      <c r="P13" s="11">
        <f t="shared" si="6"/>
        <v>2199</v>
      </c>
    </row>
    <row r="14" spans="1:16" s="132" customFormat="1" ht="18.75" customHeight="1" x14ac:dyDescent="0.25">
      <c r="A14" s="115" t="s">
        <v>34</v>
      </c>
      <c r="B14" s="11">
        <v>2554</v>
      </c>
      <c r="C14" s="11">
        <v>1166</v>
      </c>
      <c r="D14" s="11">
        <f t="shared" si="0"/>
        <v>3720</v>
      </c>
      <c r="E14" s="11">
        <v>465</v>
      </c>
      <c r="F14" s="11">
        <v>568</v>
      </c>
      <c r="G14" s="11">
        <f t="shared" si="1"/>
        <v>1033</v>
      </c>
      <c r="H14" s="11">
        <f t="shared" si="2"/>
        <v>3019</v>
      </c>
      <c r="I14" s="11">
        <f t="shared" si="2"/>
        <v>1734</v>
      </c>
      <c r="J14" s="11">
        <f t="shared" si="3"/>
        <v>4753</v>
      </c>
      <c r="K14" s="11">
        <v>156</v>
      </c>
      <c r="L14" s="11">
        <v>156</v>
      </c>
      <c r="M14" s="11">
        <f t="shared" si="4"/>
        <v>312</v>
      </c>
      <c r="N14" s="11">
        <f t="shared" si="5"/>
        <v>3175</v>
      </c>
      <c r="O14" s="11">
        <f t="shared" si="5"/>
        <v>1890</v>
      </c>
      <c r="P14" s="11">
        <f t="shared" si="6"/>
        <v>5065</v>
      </c>
    </row>
    <row r="15" spans="1:16" s="132" customFormat="1" ht="18.75" customHeight="1" x14ac:dyDescent="0.25">
      <c r="A15" s="115" t="s">
        <v>35</v>
      </c>
      <c r="B15" s="11">
        <v>1200</v>
      </c>
      <c r="C15" s="11">
        <v>480</v>
      </c>
      <c r="D15" s="11">
        <f t="shared" si="0"/>
        <v>1680</v>
      </c>
      <c r="E15" s="11">
        <v>197</v>
      </c>
      <c r="F15" s="11">
        <v>198</v>
      </c>
      <c r="G15" s="11">
        <f t="shared" si="1"/>
        <v>395</v>
      </c>
      <c r="H15" s="11">
        <f t="shared" si="2"/>
        <v>1397</v>
      </c>
      <c r="I15" s="11">
        <f t="shared" si="2"/>
        <v>678</v>
      </c>
      <c r="J15" s="11">
        <f t="shared" si="3"/>
        <v>2075</v>
      </c>
      <c r="K15" s="11">
        <v>137</v>
      </c>
      <c r="L15" s="11">
        <v>134</v>
      </c>
      <c r="M15" s="11">
        <f t="shared" si="4"/>
        <v>271</v>
      </c>
      <c r="N15" s="11">
        <f t="shared" si="5"/>
        <v>1534</v>
      </c>
      <c r="O15" s="11">
        <f t="shared" si="5"/>
        <v>812</v>
      </c>
      <c r="P15" s="11">
        <f t="shared" si="6"/>
        <v>2346</v>
      </c>
    </row>
    <row r="16" spans="1:16" s="132" customFormat="1" ht="18.75" customHeight="1" x14ac:dyDescent="0.25">
      <c r="A16" s="115" t="s">
        <v>36</v>
      </c>
      <c r="B16" s="11">
        <v>1506</v>
      </c>
      <c r="C16" s="11">
        <v>446</v>
      </c>
      <c r="D16" s="11">
        <f t="shared" si="0"/>
        <v>1952</v>
      </c>
      <c r="E16" s="11">
        <v>197</v>
      </c>
      <c r="F16" s="11">
        <v>135</v>
      </c>
      <c r="G16" s="11">
        <f t="shared" si="1"/>
        <v>332</v>
      </c>
      <c r="H16" s="11">
        <f t="shared" si="2"/>
        <v>1703</v>
      </c>
      <c r="I16" s="11">
        <f t="shared" si="2"/>
        <v>581</v>
      </c>
      <c r="J16" s="11">
        <f t="shared" si="3"/>
        <v>2284</v>
      </c>
      <c r="K16" s="11">
        <v>129</v>
      </c>
      <c r="L16" s="11">
        <v>208</v>
      </c>
      <c r="M16" s="11">
        <f t="shared" si="4"/>
        <v>337</v>
      </c>
      <c r="N16" s="11">
        <f t="shared" si="5"/>
        <v>1832</v>
      </c>
      <c r="O16" s="11">
        <f t="shared" si="5"/>
        <v>789</v>
      </c>
      <c r="P16" s="11">
        <f t="shared" si="6"/>
        <v>2621</v>
      </c>
    </row>
    <row r="17" spans="1:16" s="132" customFormat="1" ht="18.75" customHeight="1" x14ac:dyDescent="0.25">
      <c r="A17" s="115" t="s">
        <v>410</v>
      </c>
      <c r="B17" s="11">
        <v>375</v>
      </c>
      <c r="C17" s="11">
        <v>60</v>
      </c>
      <c r="D17" s="11">
        <f t="shared" si="0"/>
        <v>435</v>
      </c>
      <c r="E17" s="11">
        <v>285</v>
      </c>
      <c r="F17" s="11">
        <v>64</v>
      </c>
      <c r="G17" s="11">
        <f t="shared" si="1"/>
        <v>349</v>
      </c>
      <c r="H17" s="11">
        <f t="shared" si="2"/>
        <v>660</v>
      </c>
      <c r="I17" s="11">
        <f t="shared" si="2"/>
        <v>124</v>
      </c>
      <c r="J17" s="11">
        <f t="shared" si="3"/>
        <v>784</v>
      </c>
      <c r="K17" s="11">
        <v>0</v>
      </c>
      <c r="L17" s="11">
        <v>32</v>
      </c>
      <c r="M17" s="11">
        <f t="shared" si="4"/>
        <v>32</v>
      </c>
      <c r="N17" s="11">
        <f t="shared" si="5"/>
        <v>660</v>
      </c>
      <c r="O17" s="11">
        <f t="shared" si="5"/>
        <v>156</v>
      </c>
      <c r="P17" s="11">
        <f t="shared" si="6"/>
        <v>816</v>
      </c>
    </row>
    <row r="18" spans="1:16" s="132" customFormat="1" ht="18.75" customHeight="1" x14ac:dyDescent="0.25">
      <c r="A18" s="115" t="s">
        <v>37</v>
      </c>
      <c r="B18" s="11">
        <v>2302</v>
      </c>
      <c r="C18" s="11">
        <v>581</v>
      </c>
      <c r="D18" s="11">
        <f t="shared" si="0"/>
        <v>2883</v>
      </c>
      <c r="E18" s="11">
        <v>360</v>
      </c>
      <c r="F18" s="11">
        <v>193</v>
      </c>
      <c r="G18" s="11">
        <f t="shared" si="1"/>
        <v>553</v>
      </c>
      <c r="H18" s="11">
        <f t="shared" si="2"/>
        <v>2662</v>
      </c>
      <c r="I18" s="11">
        <f t="shared" si="2"/>
        <v>774</v>
      </c>
      <c r="J18" s="11">
        <f t="shared" si="3"/>
        <v>3436</v>
      </c>
      <c r="K18" s="11">
        <v>394</v>
      </c>
      <c r="L18" s="11">
        <v>458</v>
      </c>
      <c r="M18" s="11">
        <f t="shared" si="4"/>
        <v>852</v>
      </c>
      <c r="N18" s="11">
        <f t="shared" si="5"/>
        <v>3056</v>
      </c>
      <c r="O18" s="11">
        <f t="shared" si="5"/>
        <v>1232</v>
      </c>
      <c r="P18" s="11">
        <f t="shared" si="6"/>
        <v>4288</v>
      </c>
    </row>
    <row r="19" spans="1:16" s="132" customFormat="1" ht="18.75" customHeight="1" x14ac:dyDescent="0.25">
      <c r="A19" s="115" t="s">
        <v>38</v>
      </c>
      <c r="B19" s="11">
        <v>1537</v>
      </c>
      <c r="C19" s="11">
        <v>344</v>
      </c>
      <c r="D19" s="11">
        <f t="shared" si="0"/>
        <v>1881</v>
      </c>
      <c r="E19" s="11">
        <v>624</v>
      </c>
      <c r="F19" s="11">
        <v>111</v>
      </c>
      <c r="G19" s="11">
        <f t="shared" si="1"/>
        <v>735</v>
      </c>
      <c r="H19" s="11">
        <f t="shared" si="2"/>
        <v>2161</v>
      </c>
      <c r="I19" s="11">
        <f t="shared" si="2"/>
        <v>455</v>
      </c>
      <c r="J19" s="11">
        <f t="shared" si="3"/>
        <v>2616</v>
      </c>
      <c r="K19" s="11">
        <v>44</v>
      </c>
      <c r="L19" s="11">
        <v>153</v>
      </c>
      <c r="M19" s="11">
        <f t="shared" si="4"/>
        <v>197</v>
      </c>
      <c r="N19" s="11">
        <f t="shared" si="5"/>
        <v>2205</v>
      </c>
      <c r="O19" s="11">
        <f t="shared" si="5"/>
        <v>608</v>
      </c>
      <c r="P19" s="11">
        <f t="shared" si="6"/>
        <v>2813</v>
      </c>
    </row>
    <row r="20" spans="1:16" s="132" customFormat="1" ht="18.75" customHeight="1" x14ac:dyDescent="0.25">
      <c r="A20" s="115" t="s">
        <v>39</v>
      </c>
      <c r="B20" s="11">
        <v>880</v>
      </c>
      <c r="C20" s="11">
        <v>138</v>
      </c>
      <c r="D20" s="11">
        <f t="shared" si="0"/>
        <v>1018</v>
      </c>
      <c r="E20" s="11">
        <v>81</v>
      </c>
      <c r="F20" s="11">
        <v>92</v>
      </c>
      <c r="G20" s="11">
        <f t="shared" si="1"/>
        <v>173</v>
      </c>
      <c r="H20" s="11">
        <f t="shared" si="2"/>
        <v>961</v>
      </c>
      <c r="I20" s="11">
        <f t="shared" si="2"/>
        <v>230</v>
      </c>
      <c r="J20" s="11">
        <f t="shared" si="3"/>
        <v>1191</v>
      </c>
      <c r="K20" s="11">
        <v>40</v>
      </c>
      <c r="L20" s="11">
        <v>81</v>
      </c>
      <c r="M20" s="11">
        <f t="shared" si="4"/>
        <v>121</v>
      </c>
      <c r="N20" s="11">
        <f t="shared" si="5"/>
        <v>1001</v>
      </c>
      <c r="O20" s="11">
        <f t="shared" si="5"/>
        <v>311</v>
      </c>
      <c r="P20" s="11">
        <f t="shared" si="6"/>
        <v>1312</v>
      </c>
    </row>
    <row r="21" spans="1:16" s="132" customFormat="1" ht="18.75" customHeight="1" x14ac:dyDescent="0.25">
      <c r="A21" s="116" t="s">
        <v>40</v>
      </c>
      <c r="B21" s="11">
        <v>1616</v>
      </c>
      <c r="C21" s="11">
        <v>446</v>
      </c>
      <c r="D21" s="11">
        <f t="shared" si="0"/>
        <v>2062</v>
      </c>
      <c r="E21" s="11">
        <v>46</v>
      </c>
      <c r="F21" s="11">
        <v>0</v>
      </c>
      <c r="G21" s="11">
        <f t="shared" si="1"/>
        <v>46</v>
      </c>
      <c r="H21" s="11">
        <f t="shared" si="2"/>
        <v>1662</v>
      </c>
      <c r="I21" s="11">
        <f t="shared" si="2"/>
        <v>446</v>
      </c>
      <c r="J21" s="11">
        <f t="shared" si="3"/>
        <v>2108</v>
      </c>
      <c r="K21" s="11">
        <v>22</v>
      </c>
      <c r="L21" s="11">
        <v>81</v>
      </c>
      <c r="M21" s="11">
        <f t="shared" si="4"/>
        <v>103</v>
      </c>
      <c r="N21" s="11">
        <f t="shared" si="5"/>
        <v>1684</v>
      </c>
      <c r="O21" s="11">
        <f t="shared" si="5"/>
        <v>527</v>
      </c>
      <c r="P21" s="11">
        <f t="shared" si="6"/>
        <v>2211</v>
      </c>
    </row>
    <row r="22" spans="1:16" s="132" customFormat="1" ht="18.75" customHeight="1" x14ac:dyDescent="0.25">
      <c r="A22" s="116" t="s">
        <v>41</v>
      </c>
      <c r="B22" s="11">
        <v>96</v>
      </c>
      <c r="C22" s="11">
        <v>66</v>
      </c>
      <c r="D22" s="11">
        <f t="shared" si="0"/>
        <v>162</v>
      </c>
      <c r="E22" s="11">
        <v>0</v>
      </c>
      <c r="F22" s="11">
        <v>0</v>
      </c>
      <c r="G22" s="11">
        <f t="shared" si="1"/>
        <v>0</v>
      </c>
      <c r="H22" s="11">
        <f t="shared" si="2"/>
        <v>96</v>
      </c>
      <c r="I22" s="11">
        <f t="shared" si="2"/>
        <v>66</v>
      </c>
      <c r="J22" s="11">
        <f t="shared" si="3"/>
        <v>162</v>
      </c>
      <c r="K22" s="11">
        <v>11</v>
      </c>
      <c r="L22" s="11">
        <v>10</v>
      </c>
      <c r="M22" s="11">
        <f t="shared" si="4"/>
        <v>21</v>
      </c>
      <c r="N22" s="11">
        <f t="shared" si="5"/>
        <v>107</v>
      </c>
      <c r="O22" s="11">
        <f t="shared" si="5"/>
        <v>76</v>
      </c>
      <c r="P22" s="11">
        <f t="shared" si="6"/>
        <v>183</v>
      </c>
    </row>
    <row r="23" spans="1:16" s="132" customFormat="1" ht="18.75" customHeight="1" x14ac:dyDescent="0.25">
      <c r="A23" s="115" t="s">
        <v>42</v>
      </c>
      <c r="B23" s="11">
        <v>282</v>
      </c>
      <c r="C23" s="11">
        <v>69</v>
      </c>
      <c r="D23" s="11">
        <f t="shared" si="0"/>
        <v>351</v>
      </c>
      <c r="E23" s="11">
        <v>90</v>
      </c>
      <c r="F23" s="11">
        <v>35</v>
      </c>
      <c r="G23" s="11">
        <f t="shared" si="1"/>
        <v>125</v>
      </c>
      <c r="H23" s="11">
        <f t="shared" si="2"/>
        <v>372</v>
      </c>
      <c r="I23" s="11">
        <f t="shared" si="2"/>
        <v>104</v>
      </c>
      <c r="J23" s="11">
        <f t="shared" si="3"/>
        <v>476</v>
      </c>
      <c r="K23" s="11">
        <v>34</v>
      </c>
      <c r="L23" s="11">
        <v>44</v>
      </c>
      <c r="M23" s="11">
        <f t="shared" si="4"/>
        <v>78</v>
      </c>
      <c r="N23" s="11">
        <f t="shared" si="5"/>
        <v>406</v>
      </c>
      <c r="O23" s="11">
        <f t="shared" si="5"/>
        <v>148</v>
      </c>
      <c r="P23" s="11">
        <f t="shared" si="6"/>
        <v>554</v>
      </c>
    </row>
    <row r="24" spans="1:16" s="132" customFormat="1" ht="18.75" customHeight="1" x14ac:dyDescent="0.25">
      <c r="A24" s="115" t="s">
        <v>43</v>
      </c>
      <c r="B24" s="11">
        <v>9037</v>
      </c>
      <c r="C24" s="11">
        <v>3045</v>
      </c>
      <c r="D24" s="11">
        <f t="shared" si="0"/>
        <v>12082</v>
      </c>
      <c r="E24" s="11">
        <v>1640</v>
      </c>
      <c r="F24" s="11">
        <v>1657</v>
      </c>
      <c r="G24" s="11">
        <f t="shared" si="1"/>
        <v>3297</v>
      </c>
      <c r="H24" s="11">
        <f t="shared" si="2"/>
        <v>10677</v>
      </c>
      <c r="I24" s="11">
        <f t="shared" si="2"/>
        <v>4702</v>
      </c>
      <c r="J24" s="11">
        <f t="shared" si="3"/>
        <v>15379</v>
      </c>
      <c r="K24" s="11">
        <v>1283</v>
      </c>
      <c r="L24" s="11">
        <v>1297</v>
      </c>
      <c r="M24" s="11">
        <f t="shared" si="4"/>
        <v>2580</v>
      </c>
      <c r="N24" s="11">
        <f t="shared" si="5"/>
        <v>11960</v>
      </c>
      <c r="O24" s="11">
        <f t="shared" si="5"/>
        <v>5999</v>
      </c>
      <c r="P24" s="11">
        <f t="shared" si="6"/>
        <v>17959</v>
      </c>
    </row>
    <row r="25" spans="1:16" s="132" customFormat="1" ht="18.75" customHeight="1" thickBot="1" x14ac:dyDescent="0.25">
      <c r="A25" s="124" t="s">
        <v>0</v>
      </c>
      <c r="B25" s="129">
        <f>SUM(B9:B24)</f>
        <v>24612</v>
      </c>
      <c r="C25" s="129">
        <f t="shared" ref="C25:P25" si="7">SUM(C9:C24)</f>
        <v>7916</v>
      </c>
      <c r="D25" s="129">
        <f t="shared" si="7"/>
        <v>32528</v>
      </c>
      <c r="E25" s="129">
        <f t="shared" si="7"/>
        <v>4511</v>
      </c>
      <c r="F25" s="129">
        <f t="shared" si="7"/>
        <v>3385</v>
      </c>
      <c r="G25" s="129">
        <f t="shared" si="7"/>
        <v>7896</v>
      </c>
      <c r="H25" s="129">
        <f t="shared" si="7"/>
        <v>29123</v>
      </c>
      <c r="I25" s="129">
        <f t="shared" si="7"/>
        <v>11301</v>
      </c>
      <c r="J25" s="129">
        <f t="shared" si="7"/>
        <v>40424</v>
      </c>
      <c r="K25" s="129">
        <f t="shared" si="7"/>
        <v>2445</v>
      </c>
      <c r="L25" s="129">
        <f t="shared" si="7"/>
        <v>3068</v>
      </c>
      <c r="M25" s="129">
        <f t="shared" si="7"/>
        <v>5513</v>
      </c>
      <c r="N25" s="129">
        <f t="shared" si="7"/>
        <v>31568</v>
      </c>
      <c r="O25" s="129">
        <f t="shared" si="7"/>
        <v>14369</v>
      </c>
      <c r="P25" s="129">
        <f t="shared" si="7"/>
        <v>45937</v>
      </c>
    </row>
    <row r="26" spans="1:16" ht="13.5" thickTop="1" x14ac:dyDescent="0.2">
      <c r="A26" s="24" t="s">
        <v>302</v>
      </c>
    </row>
    <row r="27" spans="1:16" x14ac:dyDescent="0.2">
      <c r="A27" s="24" t="s">
        <v>346</v>
      </c>
    </row>
  </sheetData>
  <mergeCells count="4">
    <mergeCell ref="A2:P2"/>
    <mergeCell ref="A4:P4"/>
    <mergeCell ref="K6:M7"/>
    <mergeCell ref="O6:O7"/>
  </mergeCells>
  <pageMargins left="0.7" right="0.7" top="0.75" bottom="0.75" header="0.3" footer="0.3"/>
  <pageSetup paperSize="281" scale="83" orientation="landscape" horizontalDpi="300" verticalDpi="300" r:id="rId1"/>
  <headerFooter alignWithMargins="0">
    <oddFooter>&amp;C34</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1" style="2" customWidth="1"/>
    <col min="12" max="12" width="10.7109375" style="2" customWidth="1"/>
    <col min="13" max="13" width="8.5703125" style="2" customWidth="1"/>
    <col min="14" max="15" width="10.42578125" style="2" customWidth="1"/>
    <col min="16" max="16" width="8.5703125" style="2" customWidth="1"/>
    <col min="17" max="16384" width="11.42578125" style="2"/>
  </cols>
  <sheetData>
    <row r="1" spans="1:16" ht="15.75" x14ac:dyDescent="0.25">
      <c r="A1" s="49" t="str">
        <f>'Cuadro 1'!A3</f>
        <v>MARZO</v>
      </c>
    </row>
    <row r="2" spans="1:16" ht="18" customHeight="1" x14ac:dyDescent="0.25">
      <c r="A2" s="497" t="s">
        <v>320</v>
      </c>
      <c r="B2" s="490"/>
      <c r="C2" s="490"/>
      <c r="D2" s="490"/>
      <c r="E2" s="490"/>
      <c r="F2" s="490"/>
      <c r="G2" s="490"/>
      <c r="H2" s="490"/>
      <c r="I2" s="490"/>
      <c r="J2" s="490"/>
      <c r="K2" s="490"/>
      <c r="L2" s="490"/>
      <c r="M2" s="490"/>
      <c r="N2" s="490"/>
      <c r="O2" s="490"/>
      <c r="P2" s="490"/>
    </row>
    <row r="3" spans="1:16" ht="12.75" customHeight="1" x14ac:dyDescent="0.2"/>
    <row r="4" spans="1:16" ht="15.75" customHeight="1" x14ac:dyDescent="0.25">
      <c r="A4" s="497" t="s">
        <v>145</v>
      </c>
      <c r="B4" s="490"/>
      <c r="C4" s="490"/>
      <c r="D4" s="490"/>
      <c r="E4" s="490"/>
      <c r="F4" s="490"/>
      <c r="G4" s="490"/>
      <c r="H4" s="490"/>
      <c r="I4" s="490"/>
      <c r="J4" s="490"/>
      <c r="K4" s="490"/>
      <c r="L4" s="490"/>
      <c r="M4" s="490"/>
      <c r="N4" s="490"/>
      <c r="O4" s="490"/>
      <c r="P4" s="490"/>
    </row>
    <row r="5" spans="1:16" ht="13.5" customHeight="1" thickBot="1" x14ac:dyDescent="0.25"/>
    <row r="6" spans="1:16" s="132" customFormat="1" ht="16.5" customHeight="1" thickTop="1" x14ac:dyDescent="0.2">
      <c r="A6" s="117"/>
      <c r="B6" s="156" t="s">
        <v>22</v>
      </c>
      <c r="C6" s="156"/>
      <c r="D6" s="156"/>
      <c r="E6" s="156"/>
      <c r="F6" s="156"/>
      <c r="G6" s="156"/>
      <c r="H6" s="156"/>
      <c r="I6" s="156"/>
      <c r="J6" s="157"/>
      <c r="K6" s="509" t="s">
        <v>144</v>
      </c>
      <c r="L6" s="624"/>
      <c r="M6" s="459"/>
      <c r="N6" s="158"/>
      <c r="O6" s="576" t="s">
        <v>184</v>
      </c>
      <c r="P6" s="158"/>
    </row>
    <row r="7" spans="1:16" s="132" customFormat="1" ht="14.25" customHeight="1" x14ac:dyDescent="0.2">
      <c r="A7" s="118" t="s">
        <v>25</v>
      </c>
      <c r="B7" s="159" t="s">
        <v>1</v>
      </c>
      <c r="C7" s="160"/>
      <c r="D7" s="161"/>
      <c r="E7" s="159" t="s">
        <v>136</v>
      </c>
      <c r="F7" s="160"/>
      <c r="G7" s="161"/>
      <c r="H7" s="159" t="s">
        <v>0</v>
      </c>
      <c r="I7" s="160"/>
      <c r="J7" s="161"/>
      <c r="K7" s="579"/>
      <c r="L7" s="625"/>
      <c r="M7" s="621"/>
      <c r="N7" s="163"/>
      <c r="O7" s="577"/>
      <c r="P7" s="142"/>
    </row>
    <row r="8" spans="1:16" s="132" customFormat="1" ht="15" customHeight="1" x14ac:dyDescent="0.2">
      <c r="A8" s="165"/>
      <c r="B8" s="164" t="s">
        <v>3</v>
      </c>
      <c r="C8" s="164" t="s">
        <v>4</v>
      </c>
      <c r="D8" s="139" t="s">
        <v>0</v>
      </c>
      <c r="E8" s="164" t="s">
        <v>3</v>
      </c>
      <c r="F8" s="164" t="s">
        <v>4</v>
      </c>
      <c r="G8" s="139" t="s">
        <v>0</v>
      </c>
      <c r="H8" s="164" t="s">
        <v>3</v>
      </c>
      <c r="I8" s="164" t="s">
        <v>4</v>
      </c>
      <c r="J8" s="139" t="s">
        <v>0</v>
      </c>
      <c r="K8" s="139" t="s">
        <v>3</v>
      </c>
      <c r="L8" s="139" t="s">
        <v>4</v>
      </c>
      <c r="M8" s="139" t="s">
        <v>0</v>
      </c>
      <c r="N8" s="139" t="s">
        <v>3</v>
      </c>
      <c r="O8" s="139" t="s">
        <v>4</v>
      </c>
      <c r="P8" s="140" t="s">
        <v>0</v>
      </c>
    </row>
    <row r="9" spans="1:16" s="132" customFormat="1" ht="18.75" customHeight="1" x14ac:dyDescent="0.25">
      <c r="A9" s="114" t="s">
        <v>29</v>
      </c>
      <c r="B9" s="11">
        <v>0</v>
      </c>
      <c r="C9" s="11">
        <v>0</v>
      </c>
      <c r="D9" s="11">
        <f>SUM(B9:C9)</f>
        <v>0</v>
      </c>
      <c r="E9" s="11">
        <v>0</v>
      </c>
      <c r="F9" s="11">
        <v>0</v>
      </c>
      <c r="G9" s="11">
        <f>SUM(E9:F9)</f>
        <v>0</v>
      </c>
      <c r="H9" s="11">
        <f>SUM(B9,E9)</f>
        <v>0</v>
      </c>
      <c r="I9" s="11">
        <f>SUM(C9,F9)</f>
        <v>0</v>
      </c>
      <c r="J9" s="11">
        <f>SUM(H9:I9)</f>
        <v>0</v>
      </c>
      <c r="K9" s="11">
        <v>0</v>
      </c>
      <c r="L9" s="11">
        <v>0</v>
      </c>
      <c r="M9" s="11">
        <f>SUM(K9:L9)</f>
        <v>0</v>
      </c>
      <c r="N9" s="11">
        <f>SUM(K9,H9)</f>
        <v>0</v>
      </c>
      <c r="O9" s="11">
        <f>SUM(L9,I9)</f>
        <v>0</v>
      </c>
      <c r="P9" s="11">
        <f>SUM(N9:O9)</f>
        <v>0</v>
      </c>
    </row>
    <row r="10" spans="1:16" s="132" customFormat="1" ht="18.75" customHeight="1" x14ac:dyDescent="0.25">
      <c r="A10" s="115" t="s">
        <v>30</v>
      </c>
      <c r="B10" s="11">
        <v>0</v>
      </c>
      <c r="C10" s="11">
        <v>23</v>
      </c>
      <c r="D10" s="11">
        <f t="shared" ref="D10:D24" si="0">SUM(B10:C10)</f>
        <v>23</v>
      </c>
      <c r="E10" s="11">
        <v>7</v>
      </c>
      <c r="F10" s="11">
        <v>0</v>
      </c>
      <c r="G10" s="11">
        <f t="shared" ref="G10:G24" si="1">SUM(E10:F10)</f>
        <v>7</v>
      </c>
      <c r="H10" s="11">
        <f t="shared" ref="H10:I24" si="2">SUM(B10,E10)</f>
        <v>7</v>
      </c>
      <c r="I10" s="11">
        <f t="shared" si="2"/>
        <v>23</v>
      </c>
      <c r="J10" s="11">
        <f t="shared" ref="J10:J24" si="3">SUM(H10:I10)</f>
        <v>30</v>
      </c>
      <c r="K10" s="11">
        <v>66</v>
      </c>
      <c r="L10" s="11">
        <v>231</v>
      </c>
      <c r="M10" s="11">
        <f t="shared" ref="M10:M24" si="4">SUM(K10:L10)</f>
        <v>297</v>
      </c>
      <c r="N10" s="11">
        <f t="shared" ref="N10:O24" si="5">SUM(K10,H10)</f>
        <v>73</v>
      </c>
      <c r="O10" s="11">
        <f t="shared" si="5"/>
        <v>254</v>
      </c>
      <c r="P10" s="11">
        <f t="shared" ref="P10:P24" si="6">SUM(N10:O10)</f>
        <v>327</v>
      </c>
    </row>
    <row r="11" spans="1:16" s="132" customFormat="1" ht="18.75" customHeight="1" x14ac:dyDescent="0.25">
      <c r="A11" s="115" t="s">
        <v>31</v>
      </c>
      <c r="B11" s="11">
        <v>0</v>
      </c>
      <c r="C11" s="11">
        <v>0</v>
      </c>
      <c r="D11" s="11">
        <f t="shared" si="0"/>
        <v>0</v>
      </c>
      <c r="E11" s="11">
        <v>0</v>
      </c>
      <c r="F11" s="11">
        <v>0</v>
      </c>
      <c r="G11" s="11">
        <f t="shared" si="1"/>
        <v>0</v>
      </c>
      <c r="H11" s="11">
        <f t="shared" si="2"/>
        <v>0</v>
      </c>
      <c r="I11" s="11">
        <f t="shared" si="2"/>
        <v>0</v>
      </c>
      <c r="J11" s="11">
        <f t="shared" si="3"/>
        <v>0</v>
      </c>
      <c r="K11" s="11">
        <v>0</v>
      </c>
      <c r="L11" s="11">
        <v>0</v>
      </c>
      <c r="M11" s="11">
        <f t="shared" si="4"/>
        <v>0</v>
      </c>
      <c r="N11" s="11">
        <f t="shared" si="5"/>
        <v>0</v>
      </c>
      <c r="O11" s="11">
        <f t="shared" si="5"/>
        <v>0</v>
      </c>
      <c r="P11" s="11">
        <f t="shared" si="6"/>
        <v>0</v>
      </c>
    </row>
    <row r="12" spans="1:16" s="132" customFormat="1" ht="18.75" customHeight="1" x14ac:dyDescent="0.25">
      <c r="A12" s="115" t="s">
        <v>32</v>
      </c>
      <c r="B12" s="11">
        <v>5</v>
      </c>
      <c r="C12" s="11">
        <v>39</v>
      </c>
      <c r="D12" s="11">
        <f t="shared" si="0"/>
        <v>44</v>
      </c>
      <c r="E12" s="11">
        <v>0</v>
      </c>
      <c r="F12" s="11">
        <v>4</v>
      </c>
      <c r="G12" s="11">
        <f t="shared" si="1"/>
        <v>4</v>
      </c>
      <c r="H12" s="11">
        <f t="shared" si="2"/>
        <v>5</v>
      </c>
      <c r="I12" s="11">
        <f t="shared" si="2"/>
        <v>43</v>
      </c>
      <c r="J12" s="11">
        <f t="shared" si="3"/>
        <v>48</v>
      </c>
      <c r="K12" s="11">
        <v>0</v>
      </c>
      <c r="L12" s="11">
        <v>282</v>
      </c>
      <c r="M12" s="11">
        <f t="shared" si="4"/>
        <v>282</v>
      </c>
      <c r="N12" s="11">
        <f t="shared" si="5"/>
        <v>5</v>
      </c>
      <c r="O12" s="11">
        <f t="shared" si="5"/>
        <v>325</v>
      </c>
      <c r="P12" s="11">
        <f t="shared" si="6"/>
        <v>330</v>
      </c>
    </row>
    <row r="13" spans="1:16" s="132" customFormat="1" ht="18.75" customHeight="1" x14ac:dyDescent="0.25">
      <c r="A13" s="115" t="s">
        <v>33</v>
      </c>
      <c r="B13" s="11">
        <v>0</v>
      </c>
      <c r="C13" s="11">
        <v>0</v>
      </c>
      <c r="D13" s="11">
        <f t="shared" si="0"/>
        <v>0</v>
      </c>
      <c r="E13" s="11">
        <v>0</v>
      </c>
      <c r="F13" s="11">
        <v>0</v>
      </c>
      <c r="G13" s="11">
        <f t="shared" si="1"/>
        <v>0</v>
      </c>
      <c r="H13" s="11">
        <f t="shared" si="2"/>
        <v>0</v>
      </c>
      <c r="I13" s="11">
        <f t="shared" si="2"/>
        <v>0</v>
      </c>
      <c r="J13" s="11">
        <f t="shared" si="3"/>
        <v>0</v>
      </c>
      <c r="K13" s="11">
        <v>0</v>
      </c>
      <c r="L13" s="11">
        <v>0</v>
      </c>
      <c r="M13" s="11">
        <f t="shared" si="4"/>
        <v>0</v>
      </c>
      <c r="N13" s="11">
        <f t="shared" si="5"/>
        <v>0</v>
      </c>
      <c r="O13" s="11">
        <f t="shared" si="5"/>
        <v>0</v>
      </c>
      <c r="P13" s="11">
        <f t="shared" si="6"/>
        <v>0</v>
      </c>
    </row>
    <row r="14" spans="1:16" s="132" customFormat="1" ht="18.75" customHeight="1" x14ac:dyDescent="0.25">
      <c r="A14" s="115" t="s">
        <v>34</v>
      </c>
      <c r="B14" s="11">
        <v>0</v>
      </c>
      <c r="C14" s="11">
        <v>45</v>
      </c>
      <c r="D14" s="11">
        <f t="shared" si="0"/>
        <v>45</v>
      </c>
      <c r="E14" s="11">
        <v>69</v>
      </c>
      <c r="F14" s="11">
        <v>60</v>
      </c>
      <c r="G14" s="11">
        <f t="shared" si="1"/>
        <v>129</v>
      </c>
      <c r="H14" s="11">
        <f t="shared" si="2"/>
        <v>69</v>
      </c>
      <c r="I14" s="11">
        <f t="shared" si="2"/>
        <v>105</v>
      </c>
      <c r="J14" s="11">
        <f t="shared" si="3"/>
        <v>174</v>
      </c>
      <c r="K14" s="11">
        <v>0</v>
      </c>
      <c r="L14" s="11">
        <v>89</v>
      </c>
      <c r="M14" s="11">
        <f t="shared" si="4"/>
        <v>89</v>
      </c>
      <c r="N14" s="11">
        <f t="shared" si="5"/>
        <v>69</v>
      </c>
      <c r="O14" s="11">
        <f t="shared" si="5"/>
        <v>194</v>
      </c>
      <c r="P14" s="11">
        <f t="shared" si="6"/>
        <v>263</v>
      </c>
    </row>
    <row r="15" spans="1:16" s="132" customFormat="1" ht="18.75" customHeight="1" x14ac:dyDescent="0.25">
      <c r="A15" s="115" t="s">
        <v>35</v>
      </c>
      <c r="B15" s="11">
        <v>0</v>
      </c>
      <c r="C15" s="11">
        <v>0</v>
      </c>
      <c r="D15" s="11">
        <f t="shared" si="0"/>
        <v>0</v>
      </c>
      <c r="E15" s="11">
        <v>0</v>
      </c>
      <c r="F15" s="11">
        <v>0</v>
      </c>
      <c r="G15" s="11">
        <f t="shared" si="1"/>
        <v>0</v>
      </c>
      <c r="H15" s="11">
        <f t="shared" si="2"/>
        <v>0</v>
      </c>
      <c r="I15" s="11">
        <f t="shared" si="2"/>
        <v>0</v>
      </c>
      <c r="J15" s="11">
        <f t="shared" si="3"/>
        <v>0</v>
      </c>
      <c r="K15" s="11">
        <v>0</v>
      </c>
      <c r="L15" s="11">
        <v>0</v>
      </c>
      <c r="M15" s="11">
        <f t="shared" si="4"/>
        <v>0</v>
      </c>
      <c r="N15" s="11">
        <f t="shared" si="5"/>
        <v>0</v>
      </c>
      <c r="O15" s="11">
        <f t="shared" si="5"/>
        <v>0</v>
      </c>
      <c r="P15" s="11">
        <f t="shared" si="6"/>
        <v>0</v>
      </c>
    </row>
    <row r="16" spans="1:16" s="132" customFormat="1" ht="18.75" customHeight="1" x14ac:dyDescent="0.25">
      <c r="A16" s="115" t="s">
        <v>36</v>
      </c>
      <c r="B16" s="11">
        <v>70</v>
      </c>
      <c r="C16" s="11">
        <v>295</v>
      </c>
      <c r="D16" s="11">
        <f t="shared" si="0"/>
        <v>365</v>
      </c>
      <c r="E16" s="11">
        <v>44</v>
      </c>
      <c r="F16" s="11">
        <v>238</v>
      </c>
      <c r="G16" s="11">
        <f t="shared" si="1"/>
        <v>282</v>
      </c>
      <c r="H16" s="11">
        <f t="shared" si="2"/>
        <v>114</v>
      </c>
      <c r="I16" s="11">
        <f t="shared" si="2"/>
        <v>533</v>
      </c>
      <c r="J16" s="11">
        <f t="shared" si="3"/>
        <v>647</v>
      </c>
      <c r="K16" s="11">
        <v>389</v>
      </c>
      <c r="L16" s="11">
        <v>1295</v>
      </c>
      <c r="M16" s="11">
        <f t="shared" si="4"/>
        <v>1684</v>
      </c>
      <c r="N16" s="11">
        <f t="shared" si="5"/>
        <v>503</v>
      </c>
      <c r="O16" s="11">
        <f t="shared" si="5"/>
        <v>1828</v>
      </c>
      <c r="P16" s="11">
        <f t="shared" si="6"/>
        <v>2331</v>
      </c>
    </row>
    <row r="17" spans="1:16" s="132" customFormat="1" ht="18.75" customHeight="1" x14ac:dyDescent="0.25">
      <c r="A17" s="115" t="s">
        <v>410</v>
      </c>
      <c r="B17" s="11">
        <v>0</v>
      </c>
      <c r="C17" s="11">
        <v>0</v>
      </c>
      <c r="D17" s="11">
        <f t="shared" si="0"/>
        <v>0</v>
      </c>
      <c r="E17" s="11">
        <v>0</v>
      </c>
      <c r="F17" s="11">
        <v>0</v>
      </c>
      <c r="G17" s="11">
        <f t="shared" si="1"/>
        <v>0</v>
      </c>
      <c r="H17" s="11">
        <f t="shared" si="2"/>
        <v>0</v>
      </c>
      <c r="I17" s="11">
        <f t="shared" si="2"/>
        <v>0</v>
      </c>
      <c r="J17" s="11">
        <f t="shared" si="3"/>
        <v>0</v>
      </c>
      <c r="K17" s="11">
        <v>0</v>
      </c>
      <c r="L17" s="11">
        <v>0</v>
      </c>
      <c r="M17" s="11">
        <f t="shared" si="4"/>
        <v>0</v>
      </c>
      <c r="N17" s="11">
        <f t="shared" si="5"/>
        <v>0</v>
      </c>
      <c r="O17" s="11">
        <f t="shared" si="5"/>
        <v>0</v>
      </c>
      <c r="P17" s="11">
        <f t="shared" si="6"/>
        <v>0</v>
      </c>
    </row>
    <row r="18" spans="1:16" s="132" customFormat="1" ht="18.75" customHeight="1" x14ac:dyDescent="0.25">
      <c r="A18" s="115" t="s">
        <v>37</v>
      </c>
      <c r="B18" s="11">
        <v>344</v>
      </c>
      <c r="C18" s="11">
        <v>668</v>
      </c>
      <c r="D18" s="11">
        <f t="shared" si="0"/>
        <v>1012</v>
      </c>
      <c r="E18" s="11">
        <v>179</v>
      </c>
      <c r="F18" s="11">
        <v>256</v>
      </c>
      <c r="G18" s="11">
        <f t="shared" si="1"/>
        <v>435</v>
      </c>
      <c r="H18" s="11">
        <f t="shared" si="2"/>
        <v>523</v>
      </c>
      <c r="I18" s="11">
        <f t="shared" si="2"/>
        <v>924</v>
      </c>
      <c r="J18" s="11">
        <f t="shared" si="3"/>
        <v>1447</v>
      </c>
      <c r="K18" s="11">
        <v>1056</v>
      </c>
      <c r="L18" s="11">
        <v>3067</v>
      </c>
      <c r="M18" s="11">
        <f t="shared" si="4"/>
        <v>4123</v>
      </c>
      <c r="N18" s="11">
        <f t="shared" si="5"/>
        <v>1579</v>
      </c>
      <c r="O18" s="11">
        <f t="shared" si="5"/>
        <v>3991</v>
      </c>
      <c r="P18" s="11">
        <f t="shared" si="6"/>
        <v>5570</v>
      </c>
    </row>
    <row r="19" spans="1:16" s="132" customFormat="1" ht="18.75" customHeight="1" x14ac:dyDescent="0.25">
      <c r="A19" s="115" t="s">
        <v>38</v>
      </c>
      <c r="B19" s="11">
        <v>317</v>
      </c>
      <c r="C19" s="11">
        <v>440</v>
      </c>
      <c r="D19" s="11">
        <f t="shared" si="0"/>
        <v>757</v>
      </c>
      <c r="E19" s="11">
        <v>65</v>
      </c>
      <c r="F19" s="11">
        <v>236</v>
      </c>
      <c r="G19" s="11">
        <f t="shared" si="1"/>
        <v>301</v>
      </c>
      <c r="H19" s="11">
        <f t="shared" si="2"/>
        <v>382</v>
      </c>
      <c r="I19" s="11">
        <f t="shared" si="2"/>
        <v>676</v>
      </c>
      <c r="J19" s="11">
        <f t="shared" si="3"/>
        <v>1058</v>
      </c>
      <c r="K19" s="11">
        <v>477</v>
      </c>
      <c r="L19" s="11">
        <v>2742</v>
      </c>
      <c r="M19" s="11">
        <f t="shared" si="4"/>
        <v>3219</v>
      </c>
      <c r="N19" s="11">
        <f t="shared" si="5"/>
        <v>859</v>
      </c>
      <c r="O19" s="11">
        <f t="shared" si="5"/>
        <v>3418</v>
      </c>
      <c r="P19" s="11">
        <f t="shared" si="6"/>
        <v>4277</v>
      </c>
    </row>
    <row r="20" spans="1:16" s="132" customFormat="1" ht="18.75" customHeight="1" x14ac:dyDescent="0.25">
      <c r="A20" s="115" t="s">
        <v>39</v>
      </c>
      <c r="B20" s="11">
        <v>0</v>
      </c>
      <c r="C20" s="11">
        <v>2</v>
      </c>
      <c r="D20" s="11">
        <f t="shared" si="0"/>
        <v>2</v>
      </c>
      <c r="E20" s="11">
        <v>36</v>
      </c>
      <c r="F20" s="11">
        <v>43</v>
      </c>
      <c r="G20" s="11">
        <f t="shared" si="1"/>
        <v>79</v>
      </c>
      <c r="H20" s="11">
        <f t="shared" si="2"/>
        <v>36</v>
      </c>
      <c r="I20" s="11">
        <f t="shared" si="2"/>
        <v>45</v>
      </c>
      <c r="J20" s="11">
        <f t="shared" si="3"/>
        <v>81</v>
      </c>
      <c r="K20" s="11">
        <v>94</v>
      </c>
      <c r="L20" s="11">
        <v>239</v>
      </c>
      <c r="M20" s="11">
        <f t="shared" si="4"/>
        <v>333</v>
      </c>
      <c r="N20" s="11">
        <f t="shared" si="5"/>
        <v>130</v>
      </c>
      <c r="O20" s="11">
        <f t="shared" si="5"/>
        <v>284</v>
      </c>
      <c r="P20" s="11">
        <f t="shared" si="6"/>
        <v>414</v>
      </c>
    </row>
    <row r="21" spans="1:16" s="132" customFormat="1" ht="18.75" customHeight="1" x14ac:dyDescent="0.25">
      <c r="A21" s="116" t="s">
        <v>40</v>
      </c>
      <c r="B21" s="11">
        <v>15</v>
      </c>
      <c r="C21" s="11">
        <v>90</v>
      </c>
      <c r="D21" s="11">
        <f t="shared" si="0"/>
        <v>105</v>
      </c>
      <c r="E21" s="11">
        <v>0</v>
      </c>
      <c r="F21" s="11">
        <v>55</v>
      </c>
      <c r="G21" s="11">
        <f t="shared" si="1"/>
        <v>55</v>
      </c>
      <c r="H21" s="11">
        <f t="shared" si="2"/>
        <v>15</v>
      </c>
      <c r="I21" s="11">
        <f t="shared" si="2"/>
        <v>145</v>
      </c>
      <c r="J21" s="11">
        <f t="shared" si="3"/>
        <v>160</v>
      </c>
      <c r="K21" s="11">
        <v>12</v>
      </c>
      <c r="L21" s="11">
        <v>325</v>
      </c>
      <c r="M21" s="11">
        <f t="shared" si="4"/>
        <v>337</v>
      </c>
      <c r="N21" s="11">
        <f t="shared" si="5"/>
        <v>27</v>
      </c>
      <c r="O21" s="11">
        <f t="shared" si="5"/>
        <v>470</v>
      </c>
      <c r="P21" s="11">
        <f t="shared" si="6"/>
        <v>497</v>
      </c>
    </row>
    <row r="22" spans="1:16" s="132" customFormat="1" ht="18.75" customHeight="1" x14ac:dyDescent="0.25">
      <c r="A22" s="116" t="s">
        <v>41</v>
      </c>
      <c r="B22" s="11">
        <v>0</v>
      </c>
      <c r="C22" s="11">
        <v>0</v>
      </c>
      <c r="D22" s="11">
        <f t="shared" si="0"/>
        <v>0</v>
      </c>
      <c r="E22" s="11">
        <v>0</v>
      </c>
      <c r="F22" s="11">
        <v>0</v>
      </c>
      <c r="G22" s="11">
        <f t="shared" si="1"/>
        <v>0</v>
      </c>
      <c r="H22" s="11">
        <f t="shared" si="2"/>
        <v>0</v>
      </c>
      <c r="I22" s="11">
        <f t="shared" si="2"/>
        <v>0</v>
      </c>
      <c r="J22" s="11">
        <f t="shared" si="3"/>
        <v>0</v>
      </c>
      <c r="K22" s="11">
        <v>0</v>
      </c>
      <c r="L22" s="11">
        <v>0</v>
      </c>
      <c r="M22" s="11">
        <f t="shared" si="4"/>
        <v>0</v>
      </c>
      <c r="N22" s="11">
        <f t="shared" si="5"/>
        <v>0</v>
      </c>
      <c r="O22" s="11">
        <f t="shared" si="5"/>
        <v>0</v>
      </c>
      <c r="P22" s="11">
        <f t="shared" si="6"/>
        <v>0</v>
      </c>
    </row>
    <row r="23" spans="1:16" s="132" customFormat="1" ht="18.75" customHeight="1" x14ac:dyDescent="0.25">
      <c r="A23" s="115" t="s">
        <v>42</v>
      </c>
      <c r="B23" s="11">
        <v>0</v>
      </c>
      <c r="C23" s="11">
        <v>0</v>
      </c>
      <c r="D23" s="11">
        <f t="shared" si="0"/>
        <v>0</v>
      </c>
      <c r="E23" s="11">
        <v>0</v>
      </c>
      <c r="F23" s="11">
        <v>0</v>
      </c>
      <c r="G23" s="11">
        <f t="shared" si="1"/>
        <v>0</v>
      </c>
      <c r="H23" s="11">
        <f t="shared" si="2"/>
        <v>0</v>
      </c>
      <c r="I23" s="11">
        <f t="shared" si="2"/>
        <v>0</v>
      </c>
      <c r="J23" s="11">
        <f t="shared" si="3"/>
        <v>0</v>
      </c>
      <c r="K23" s="11">
        <v>0</v>
      </c>
      <c r="L23" s="11">
        <v>0</v>
      </c>
      <c r="M23" s="11">
        <f t="shared" si="4"/>
        <v>0</v>
      </c>
      <c r="N23" s="11">
        <f t="shared" si="5"/>
        <v>0</v>
      </c>
      <c r="O23" s="11">
        <f t="shared" si="5"/>
        <v>0</v>
      </c>
      <c r="P23" s="11">
        <f t="shared" si="6"/>
        <v>0</v>
      </c>
    </row>
    <row r="24" spans="1:16" s="132" customFormat="1" ht="18.75" customHeight="1" x14ac:dyDescent="0.25">
      <c r="A24" s="115" t="s">
        <v>43</v>
      </c>
      <c r="B24" s="11">
        <v>666</v>
      </c>
      <c r="C24" s="11">
        <v>1101</v>
      </c>
      <c r="D24" s="11">
        <f t="shared" si="0"/>
        <v>1767</v>
      </c>
      <c r="E24" s="11">
        <v>337</v>
      </c>
      <c r="F24" s="11">
        <v>1109</v>
      </c>
      <c r="G24" s="11">
        <f t="shared" si="1"/>
        <v>1446</v>
      </c>
      <c r="H24" s="11">
        <f t="shared" si="2"/>
        <v>1003</v>
      </c>
      <c r="I24" s="11">
        <f t="shared" si="2"/>
        <v>2210</v>
      </c>
      <c r="J24" s="11">
        <f t="shared" si="3"/>
        <v>3213</v>
      </c>
      <c r="K24" s="11">
        <v>1911</v>
      </c>
      <c r="L24" s="11">
        <v>3640</v>
      </c>
      <c r="M24" s="11">
        <f t="shared" si="4"/>
        <v>5551</v>
      </c>
      <c r="N24" s="11">
        <f t="shared" si="5"/>
        <v>2914</v>
      </c>
      <c r="O24" s="11">
        <f t="shared" si="5"/>
        <v>5850</v>
      </c>
      <c r="P24" s="11">
        <f t="shared" si="6"/>
        <v>8764</v>
      </c>
    </row>
    <row r="25" spans="1:16" s="132" customFormat="1" ht="18.75" customHeight="1" thickBot="1" x14ac:dyDescent="0.25">
      <c r="A25" s="124" t="s">
        <v>0</v>
      </c>
      <c r="B25" s="129">
        <f>SUM(B9:B24)</f>
        <v>1417</v>
      </c>
      <c r="C25" s="129">
        <f t="shared" ref="C25:P25" si="7">SUM(C9:C24)</f>
        <v>2703</v>
      </c>
      <c r="D25" s="129">
        <f t="shared" si="7"/>
        <v>4120</v>
      </c>
      <c r="E25" s="129">
        <f t="shared" si="7"/>
        <v>737</v>
      </c>
      <c r="F25" s="129">
        <f t="shared" si="7"/>
        <v>2001</v>
      </c>
      <c r="G25" s="129">
        <f t="shared" si="7"/>
        <v>2738</v>
      </c>
      <c r="H25" s="129">
        <f t="shared" si="7"/>
        <v>2154</v>
      </c>
      <c r="I25" s="129">
        <f t="shared" si="7"/>
        <v>4704</v>
      </c>
      <c r="J25" s="129">
        <f t="shared" si="7"/>
        <v>6858</v>
      </c>
      <c r="K25" s="129">
        <f t="shared" si="7"/>
        <v>4005</v>
      </c>
      <c r="L25" s="129">
        <f t="shared" si="7"/>
        <v>11910</v>
      </c>
      <c r="M25" s="129">
        <f t="shared" si="7"/>
        <v>15915</v>
      </c>
      <c r="N25" s="129">
        <f t="shared" si="7"/>
        <v>6159</v>
      </c>
      <c r="O25" s="129">
        <f t="shared" si="7"/>
        <v>16614</v>
      </c>
      <c r="P25" s="129">
        <f t="shared" si="7"/>
        <v>22773</v>
      </c>
    </row>
    <row r="26" spans="1:16" ht="13.5" thickTop="1" x14ac:dyDescent="0.2">
      <c r="A26" s="24" t="s">
        <v>299</v>
      </c>
    </row>
    <row r="27" spans="1:16" x14ac:dyDescent="0.2">
      <c r="A27" s="24" t="s">
        <v>347</v>
      </c>
    </row>
  </sheetData>
  <mergeCells count="4">
    <mergeCell ref="A2:P2"/>
    <mergeCell ref="A4:P4"/>
    <mergeCell ref="K6:M7"/>
    <mergeCell ref="O6:O7"/>
  </mergeCells>
  <pageMargins left="0.7" right="0.7" top="0.75" bottom="0.75" header="0.3" footer="0.3"/>
  <pageSetup paperSize="281" scale="83" orientation="landscape" r:id="rId1"/>
  <headerFooter>
    <oddFooter>&amp;C35</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003300"/>
    <pageSetUpPr fitToPage="1"/>
  </sheetPr>
  <dimension ref="A1:V35"/>
  <sheetViews>
    <sheetView showGridLines="0" zoomScale="70" zoomScaleNormal="70" workbookViewId="0"/>
  </sheetViews>
  <sheetFormatPr baseColWidth="10" defaultRowHeight="12.75" x14ac:dyDescent="0.2"/>
  <cols>
    <col min="1" max="1" width="11.42578125" style="2"/>
    <col min="2" max="2" width="53.5703125" style="2" customWidth="1"/>
    <col min="3" max="3" width="11.28515625" style="2" customWidth="1"/>
    <col min="4" max="4" width="10.85546875" style="2" bestFit="1" customWidth="1"/>
    <col min="5" max="5" width="10.42578125" style="2" bestFit="1" customWidth="1"/>
    <col min="6" max="6" width="9.42578125" style="2" bestFit="1" customWidth="1"/>
    <col min="7" max="7" width="10.85546875" style="2" bestFit="1" customWidth="1"/>
    <col min="8" max="8" width="10.42578125" style="2" bestFit="1" customWidth="1"/>
    <col min="9" max="9" width="8" style="2" bestFit="1" customWidth="1"/>
    <col min="10" max="10" width="10.85546875" style="2" bestFit="1" customWidth="1"/>
    <col min="11" max="11" width="10.42578125" style="2" bestFit="1" customWidth="1"/>
    <col min="12" max="12" width="9.42578125" style="2" bestFit="1" customWidth="1"/>
    <col min="13" max="13" width="11" style="2" customWidth="1"/>
    <col min="14" max="14" width="11.140625" style="2" customWidth="1"/>
    <col min="15" max="16" width="10.85546875" style="2" bestFit="1" customWidth="1"/>
    <col min="17" max="17" width="10.42578125" style="2" bestFit="1" customWidth="1"/>
    <col min="18" max="18" width="9.42578125" style="2" bestFit="1" customWidth="1"/>
    <col min="19" max="16384" width="11.42578125" style="2"/>
  </cols>
  <sheetData>
    <row r="1" spans="1:22" ht="15.75" x14ac:dyDescent="0.25">
      <c r="A1" s="398" t="str">
        <f>'Cuadro 24-A'!A1</f>
        <v>MARZO</v>
      </c>
      <c r="B1" s="49" t="s">
        <v>20</v>
      </c>
      <c r="D1" s="26"/>
    </row>
    <row r="2" spans="1:22" ht="17.25" customHeight="1" x14ac:dyDescent="0.25">
      <c r="B2" s="497" t="s">
        <v>219</v>
      </c>
      <c r="C2" s="423"/>
      <c r="D2" s="423"/>
      <c r="E2" s="423"/>
      <c r="F2" s="423"/>
      <c r="G2" s="423"/>
      <c r="H2" s="423"/>
      <c r="I2" s="423"/>
      <c r="J2" s="423"/>
      <c r="K2" s="423"/>
      <c r="L2" s="423"/>
      <c r="M2" s="423"/>
      <c r="N2" s="423"/>
      <c r="O2" s="423"/>
      <c r="P2" s="423"/>
      <c r="Q2" s="423"/>
      <c r="R2" s="423"/>
    </row>
    <row r="4" spans="1:22" ht="15.75" x14ac:dyDescent="0.25">
      <c r="C4" s="6" t="s">
        <v>146</v>
      </c>
      <c r="D4" s="8"/>
      <c r="E4" s="8"/>
      <c r="F4" s="8"/>
      <c r="G4" s="8"/>
      <c r="H4" s="8"/>
      <c r="I4" s="8"/>
      <c r="J4" s="8"/>
      <c r="K4" s="8"/>
      <c r="L4" s="8"/>
      <c r="M4" s="8"/>
      <c r="N4" s="8"/>
      <c r="O4" s="8"/>
      <c r="P4" s="8"/>
      <c r="Q4" s="8"/>
      <c r="R4" s="8"/>
    </row>
    <row r="5" spans="1:22" ht="13.5" customHeight="1" thickBot="1" x14ac:dyDescent="0.25"/>
    <row r="6" spans="1:22" s="132" customFormat="1" ht="15" customHeight="1" thickTop="1" x14ac:dyDescent="0.2">
      <c r="A6" s="626" t="s">
        <v>78</v>
      </c>
      <c r="B6" s="617" t="s">
        <v>356</v>
      </c>
      <c r="C6" s="32" t="s">
        <v>143</v>
      </c>
      <c r="D6" s="32"/>
      <c r="E6" s="32"/>
      <c r="F6" s="32"/>
      <c r="G6" s="32"/>
      <c r="H6" s="32"/>
      <c r="I6" s="32"/>
      <c r="J6" s="32"/>
      <c r="K6" s="32"/>
      <c r="L6" s="32"/>
      <c r="M6" s="32"/>
      <c r="N6" s="263"/>
      <c r="O6" s="32" t="s">
        <v>142</v>
      </c>
      <c r="P6" s="32"/>
      <c r="Q6" s="32"/>
      <c r="R6" s="263"/>
      <c r="S6" s="264"/>
      <c r="T6" s="576" t="s">
        <v>184</v>
      </c>
      <c r="U6" s="208"/>
      <c r="V6" s="264"/>
    </row>
    <row r="7" spans="1:22" s="132" customFormat="1" ht="15" customHeight="1" x14ac:dyDescent="0.2">
      <c r="A7" s="627"/>
      <c r="B7" s="471"/>
      <c r="C7" s="254" t="s">
        <v>1</v>
      </c>
      <c r="D7" s="265"/>
      <c r="E7" s="265"/>
      <c r="F7" s="266"/>
      <c r="G7" s="254" t="s">
        <v>147</v>
      </c>
      <c r="H7" s="265"/>
      <c r="I7" s="265"/>
      <c r="J7" s="266"/>
      <c r="K7" s="254" t="s">
        <v>0</v>
      </c>
      <c r="L7" s="265"/>
      <c r="M7" s="265"/>
      <c r="N7" s="266"/>
      <c r="O7" s="267" t="s">
        <v>2</v>
      </c>
      <c r="P7" s="29"/>
      <c r="Q7" s="29"/>
      <c r="R7" s="253"/>
      <c r="S7" s="268"/>
      <c r="T7" s="615"/>
      <c r="U7" s="269"/>
      <c r="V7" s="270"/>
    </row>
    <row r="8" spans="1:22" s="132" customFormat="1" ht="15" customHeight="1" x14ac:dyDescent="0.2">
      <c r="A8" s="628"/>
      <c r="B8" s="448"/>
      <c r="C8" s="137" t="s">
        <v>3</v>
      </c>
      <c r="D8" s="137" t="s">
        <v>4</v>
      </c>
      <c r="E8" s="272" t="s">
        <v>412</v>
      </c>
      <c r="F8" s="137" t="s">
        <v>0</v>
      </c>
      <c r="G8" s="137" t="s">
        <v>3</v>
      </c>
      <c r="H8" s="137" t="s">
        <v>4</v>
      </c>
      <c r="I8" s="272" t="s">
        <v>412</v>
      </c>
      <c r="J8" s="137" t="s">
        <v>0</v>
      </c>
      <c r="K8" s="137" t="s">
        <v>3</v>
      </c>
      <c r="L8" s="137" t="s">
        <v>4</v>
      </c>
      <c r="M8" s="272" t="s">
        <v>412</v>
      </c>
      <c r="N8" s="137" t="s">
        <v>0</v>
      </c>
      <c r="O8" s="137" t="s">
        <v>3</v>
      </c>
      <c r="P8" s="137" t="s">
        <v>4</v>
      </c>
      <c r="Q8" s="272" t="s">
        <v>412</v>
      </c>
      <c r="R8" s="137" t="s">
        <v>0</v>
      </c>
      <c r="S8" s="273" t="s">
        <v>3</v>
      </c>
      <c r="T8" s="273" t="s">
        <v>4</v>
      </c>
      <c r="U8" s="274" t="s">
        <v>412</v>
      </c>
      <c r="V8" s="262" t="s">
        <v>0</v>
      </c>
    </row>
    <row r="9" spans="1:22" s="132" customFormat="1" ht="18.75" customHeight="1" x14ac:dyDescent="0.25">
      <c r="A9" s="289" t="s">
        <v>79</v>
      </c>
      <c r="B9" s="290" t="s">
        <v>416</v>
      </c>
      <c r="C9" s="11">
        <v>2189</v>
      </c>
      <c r="D9" s="11">
        <v>463</v>
      </c>
      <c r="E9" s="11">
        <v>0</v>
      </c>
      <c r="F9" s="11">
        <f>SUM(C9:E9)</f>
        <v>2652</v>
      </c>
      <c r="G9" s="11">
        <v>396</v>
      </c>
      <c r="H9" s="11">
        <v>120</v>
      </c>
      <c r="I9" s="11">
        <v>0</v>
      </c>
      <c r="J9" s="11">
        <f>SUM(G9:I9)</f>
        <v>516</v>
      </c>
      <c r="K9" s="11">
        <f>SUM(C9,G9)</f>
        <v>2585</v>
      </c>
      <c r="L9" s="11">
        <f>SUM(D9,H9)</f>
        <v>583</v>
      </c>
      <c r="M9" s="11">
        <f>SUM(E9,I9)</f>
        <v>0</v>
      </c>
      <c r="N9" s="11">
        <f>SUM(K9:M9)</f>
        <v>3168</v>
      </c>
      <c r="O9" s="11">
        <v>235</v>
      </c>
      <c r="P9" s="11">
        <v>0</v>
      </c>
      <c r="Q9" s="11">
        <v>0</v>
      </c>
      <c r="R9" s="11">
        <f>SUM(O9:Q9)</f>
        <v>235</v>
      </c>
      <c r="S9" s="20">
        <f>SUM(O9,K9)</f>
        <v>2820</v>
      </c>
      <c r="T9" s="20">
        <f>SUM(P9,L9)</f>
        <v>583</v>
      </c>
      <c r="U9" s="20">
        <f>SUM(Q9,M9)</f>
        <v>0</v>
      </c>
      <c r="V9" s="11">
        <f>SUM(S9:U9)</f>
        <v>3403</v>
      </c>
    </row>
    <row r="10" spans="1:22" s="132" customFormat="1" ht="18.75" customHeight="1" x14ac:dyDescent="0.25">
      <c r="A10" s="291" t="s">
        <v>80</v>
      </c>
      <c r="B10" s="290" t="s">
        <v>407</v>
      </c>
      <c r="C10" s="11">
        <v>534</v>
      </c>
      <c r="D10" s="11">
        <v>60</v>
      </c>
      <c r="E10" s="11">
        <v>0</v>
      </c>
      <c r="F10" s="11">
        <f t="shared" ref="F10:F30" si="0">SUM(C10:E10)</f>
        <v>594</v>
      </c>
      <c r="G10" s="11">
        <v>30</v>
      </c>
      <c r="H10" s="11">
        <v>0</v>
      </c>
      <c r="I10" s="11">
        <v>0</v>
      </c>
      <c r="J10" s="11">
        <f t="shared" ref="J10:J30" si="1">SUM(G10:I10)</f>
        <v>30</v>
      </c>
      <c r="K10" s="11">
        <f t="shared" ref="K10:M30" si="2">SUM(C10,G10)</f>
        <v>564</v>
      </c>
      <c r="L10" s="11">
        <f t="shared" si="2"/>
        <v>60</v>
      </c>
      <c r="M10" s="11">
        <f t="shared" si="2"/>
        <v>0</v>
      </c>
      <c r="N10" s="11">
        <f t="shared" ref="N10:N30" si="3">SUM(K10:M10)</f>
        <v>624</v>
      </c>
      <c r="O10" s="11">
        <v>35</v>
      </c>
      <c r="P10" s="11">
        <v>0</v>
      </c>
      <c r="Q10" s="11">
        <v>0</v>
      </c>
      <c r="R10" s="11">
        <f t="shared" ref="R10:R30" si="4">SUM(O10:Q10)</f>
        <v>35</v>
      </c>
      <c r="S10" s="20">
        <f t="shared" ref="S10:U30" si="5">SUM(O10,K10)</f>
        <v>599</v>
      </c>
      <c r="T10" s="20">
        <f t="shared" si="5"/>
        <v>60</v>
      </c>
      <c r="U10" s="20">
        <f t="shared" si="5"/>
        <v>0</v>
      </c>
      <c r="V10" s="11">
        <f t="shared" ref="V10:V30" si="6">SUM(S10:U10)</f>
        <v>659</v>
      </c>
    </row>
    <row r="11" spans="1:22" s="132" customFormat="1" ht="18.75" customHeight="1" x14ac:dyDescent="0.25">
      <c r="A11" s="291" t="s">
        <v>81</v>
      </c>
      <c r="B11" s="290" t="s">
        <v>417</v>
      </c>
      <c r="C11" s="11">
        <v>3043</v>
      </c>
      <c r="D11" s="11">
        <v>781</v>
      </c>
      <c r="E11" s="11">
        <v>0</v>
      </c>
      <c r="F11" s="11">
        <f t="shared" si="0"/>
        <v>3824</v>
      </c>
      <c r="G11" s="11">
        <v>596</v>
      </c>
      <c r="H11" s="11">
        <v>155</v>
      </c>
      <c r="I11" s="11">
        <v>0</v>
      </c>
      <c r="J11" s="11">
        <f t="shared" si="1"/>
        <v>751</v>
      </c>
      <c r="K11" s="11">
        <f t="shared" si="2"/>
        <v>3639</v>
      </c>
      <c r="L11" s="11">
        <f t="shared" si="2"/>
        <v>936</v>
      </c>
      <c r="M11" s="11">
        <f t="shared" si="2"/>
        <v>0</v>
      </c>
      <c r="N11" s="11">
        <f t="shared" si="3"/>
        <v>4575</v>
      </c>
      <c r="O11" s="11">
        <v>414</v>
      </c>
      <c r="P11" s="11">
        <v>156</v>
      </c>
      <c r="Q11" s="11">
        <v>0</v>
      </c>
      <c r="R11" s="11">
        <f t="shared" si="4"/>
        <v>570</v>
      </c>
      <c r="S11" s="20">
        <f t="shared" si="5"/>
        <v>4053</v>
      </c>
      <c r="T11" s="20">
        <f t="shared" si="5"/>
        <v>1092</v>
      </c>
      <c r="U11" s="20">
        <f t="shared" si="5"/>
        <v>0</v>
      </c>
      <c r="V11" s="11">
        <f t="shared" si="6"/>
        <v>5145</v>
      </c>
    </row>
    <row r="12" spans="1:22" s="132" customFormat="1" ht="18.75" customHeight="1" x14ac:dyDescent="0.25">
      <c r="A12" s="291" t="s">
        <v>82</v>
      </c>
      <c r="B12" s="290" t="s">
        <v>418</v>
      </c>
      <c r="C12" s="11">
        <v>0</v>
      </c>
      <c r="D12" s="11">
        <v>0</v>
      </c>
      <c r="E12" s="11">
        <v>0</v>
      </c>
      <c r="F12" s="11">
        <f t="shared" si="0"/>
        <v>0</v>
      </c>
      <c r="G12" s="11">
        <v>0</v>
      </c>
      <c r="H12" s="11">
        <v>0</v>
      </c>
      <c r="I12" s="11">
        <v>0</v>
      </c>
      <c r="J12" s="11">
        <f t="shared" si="1"/>
        <v>0</v>
      </c>
      <c r="K12" s="11">
        <f t="shared" si="2"/>
        <v>0</v>
      </c>
      <c r="L12" s="11">
        <f t="shared" si="2"/>
        <v>0</v>
      </c>
      <c r="M12" s="11">
        <f t="shared" si="2"/>
        <v>0</v>
      </c>
      <c r="N12" s="11">
        <f t="shared" si="3"/>
        <v>0</v>
      </c>
      <c r="O12" s="11">
        <v>7</v>
      </c>
      <c r="P12" s="11">
        <v>3</v>
      </c>
      <c r="Q12" s="11">
        <v>0</v>
      </c>
      <c r="R12" s="11">
        <f t="shared" si="4"/>
        <v>10</v>
      </c>
      <c r="S12" s="20">
        <f t="shared" si="5"/>
        <v>7</v>
      </c>
      <c r="T12" s="20">
        <f t="shared" si="5"/>
        <v>3</v>
      </c>
      <c r="U12" s="20">
        <f t="shared" si="5"/>
        <v>0</v>
      </c>
      <c r="V12" s="11">
        <f t="shared" si="6"/>
        <v>10</v>
      </c>
    </row>
    <row r="13" spans="1:22" s="132" customFormat="1" ht="18.75" customHeight="1" x14ac:dyDescent="0.25">
      <c r="A13" s="291" t="s">
        <v>83</v>
      </c>
      <c r="B13" s="290" t="s">
        <v>419</v>
      </c>
      <c r="C13" s="11">
        <v>226</v>
      </c>
      <c r="D13" s="11">
        <v>85</v>
      </c>
      <c r="E13" s="11">
        <v>0</v>
      </c>
      <c r="F13" s="11">
        <f t="shared" si="0"/>
        <v>311</v>
      </c>
      <c r="G13" s="11">
        <v>0</v>
      </c>
      <c r="H13" s="11">
        <v>0</v>
      </c>
      <c r="I13" s="11">
        <v>0</v>
      </c>
      <c r="J13" s="11">
        <f t="shared" si="1"/>
        <v>0</v>
      </c>
      <c r="K13" s="11">
        <f t="shared" si="2"/>
        <v>226</v>
      </c>
      <c r="L13" s="11">
        <f t="shared" si="2"/>
        <v>85</v>
      </c>
      <c r="M13" s="11">
        <f t="shared" si="2"/>
        <v>0</v>
      </c>
      <c r="N13" s="11">
        <f t="shared" si="3"/>
        <v>311</v>
      </c>
      <c r="O13" s="11">
        <v>11</v>
      </c>
      <c r="P13" s="11">
        <v>0</v>
      </c>
      <c r="Q13" s="11">
        <v>0</v>
      </c>
      <c r="R13" s="11">
        <f t="shared" si="4"/>
        <v>11</v>
      </c>
      <c r="S13" s="20">
        <f t="shared" si="5"/>
        <v>237</v>
      </c>
      <c r="T13" s="20">
        <f t="shared" si="5"/>
        <v>85</v>
      </c>
      <c r="U13" s="20">
        <f t="shared" si="5"/>
        <v>0</v>
      </c>
      <c r="V13" s="11">
        <f t="shared" si="6"/>
        <v>322</v>
      </c>
    </row>
    <row r="14" spans="1:22" s="132" customFormat="1" ht="18.75" customHeight="1" x14ac:dyDescent="0.25">
      <c r="A14" s="291" t="s">
        <v>84</v>
      </c>
      <c r="B14" s="290" t="s">
        <v>408</v>
      </c>
      <c r="C14" s="11">
        <v>4813</v>
      </c>
      <c r="D14" s="11">
        <v>78</v>
      </c>
      <c r="E14" s="11">
        <v>0</v>
      </c>
      <c r="F14" s="11">
        <f t="shared" si="0"/>
        <v>4891</v>
      </c>
      <c r="G14" s="11">
        <v>723</v>
      </c>
      <c r="H14" s="11">
        <v>60</v>
      </c>
      <c r="I14" s="11">
        <v>0</v>
      </c>
      <c r="J14" s="11">
        <f t="shared" si="1"/>
        <v>783</v>
      </c>
      <c r="K14" s="11">
        <f t="shared" si="2"/>
        <v>5536</v>
      </c>
      <c r="L14" s="11">
        <f t="shared" si="2"/>
        <v>138</v>
      </c>
      <c r="M14" s="11">
        <f t="shared" si="2"/>
        <v>0</v>
      </c>
      <c r="N14" s="11">
        <f t="shared" si="3"/>
        <v>5674</v>
      </c>
      <c r="O14" s="11">
        <v>374</v>
      </c>
      <c r="P14" s="11">
        <v>95</v>
      </c>
      <c r="Q14" s="11">
        <v>0</v>
      </c>
      <c r="R14" s="11">
        <f t="shared" si="4"/>
        <v>469</v>
      </c>
      <c r="S14" s="20">
        <f t="shared" si="5"/>
        <v>5910</v>
      </c>
      <c r="T14" s="20">
        <f t="shared" si="5"/>
        <v>233</v>
      </c>
      <c r="U14" s="20">
        <f t="shared" si="5"/>
        <v>0</v>
      </c>
      <c r="V14" s="11">
        <f t="shared" si="6"/>
        <v>6143</v>
      </c>
    </row>
    <row r="15" spans="1:22" s="132" customFormat="1" ht="18.75" customHeight="1" x14ac:dyDescent="0.25">
      <c r="A15" s="291" t="s">
        <v>85</v>
      </c>
      <c r="B15" s="290" t="s">
        <v>420</v>
      </c>
      <c r="C15" s="11">
        <v>4671</v>
      </c>
      <c r="D15" s="11">
        <v>1315</v>
      </c>
      <c r="E15" s="11">
        <v>0</v>
      </c>
      <c r="F15" s="11">
        <f t="shared" si="0"/>
        <v>5986</v>
      </c>
      <c r="G15" s="11">
        <v>861</v>
      </c>
      <c r="H15" s="11">
        <v>406</v>
      </c>
      <c r="I15" s="11">
        <v>0</v>
      </c>
      <c r="J15" s="11">
        <f t="shared" si="1"/>
        <v>1267</v>
      </c>
      <c r="K15" s="11">
        <f t="shared" si="2"/>
        <v>5532</v>
      </c>
      <c r="L15" s="11">
        <f t="shared" si="2"/>
        <v>1721</v>
      </c>
      <c r="M15" s="11">
        <f t="shared" si="2"/>
        <v>0</v>
      </c>
      <c r="N15" s="11">
        <f t="shared" si="3"/>
        <v>7253</v>
      </c>
      <c r="O15" s="11">
        <v>502</v>
      </c>
      <c r="P15" s="11">
        <v>698</v>
      </c>
      <c r="Q15" s="11">
        <v>0</v>
      </c>
      <c r="R15" s="11">
        <f t="shared" si="4"/>
        <v>1200</v>
      </c>
      <c r="S15" s="20">
        <f t="shared" si="5"/>
        <v>6034</v>
      </c>
      <c r="T15" s="20">
        <f t="shared" si="5"/>
        <v>2419</v>
      </c>
      <c r="U15" s="20">
        <f t="shared" si="5"/>
        <v>0</v>
      </c>
      <c r="V15" s="11">
        <f t="shared" si="6"/>
        <v>8453</v>
      </c>
    </row>
    <row r="16" spans="1:22" s="132" customFormat="1" ht="18.75" customHeight="1" x14ac:dyDescent="0.25">
      <c r="A16" s="291" t="s">
        <v>86</v>
      </c>
      <c r="B16" s="290" t="s">
        <v>421</v>
      </c>
      <c r="C16" s="11">
        <v>3892</v>
      </c>
      <c r="D16" s="11">
        <v>211</v>
      </c>
      <c r="E16" s="11">
        <v>0</v>
      </c>
      <c r="F16" s="11">
        <f t="shared" si="0"/>
        <v>4103</v>
      </c>
      <c r="G16" s="11">
        <v>425</v>
      </c>
      <c r="H16" s="11">
        <v>14</v>
      </c>
      <c r="I16" s="11">
        <v>0</v>
      </c>
      <c r="J16" s="11">
        <f t="shared" si="1"/>
        <v>439</v>
      </c>
      <c r="K16" s="11">
        <f t="shared" si="2"/>
        <v>4317</v>
      </c>
      <c r="L16" s="11">
        <f t="shared" si="2"/>
        <v>225</v>
      </c>
      <c r="M16" s="11">
        <f t="shared" si="2"/>
        <v>0</v>
      </c>
      <c r="N16" s="11">
        <f t="shared" si="3"/>
        <v>4542</v>
      </c>
      <c r="O16" s="11">
        <v>212</v>
      </c>
      <c r="P16" s="11">
        <v>70</v>
      </c>
      <c r="Q16" s="11">
        <v>0</v>
      </c>
      <c r="R16" s="11">
        <f t="shared" si="4"/>
        <v>282</v>
      </c>
      <c r="S16" s="20">
        <f t="shared" si="5"/>
        <v>4529</v>
      </c>
      <c r="T16" s="20">
        <f t="shared" si="5"/>
        <v>295</v>
      </c>
      <c r="U16" s="20">
        <f t="shared" si="5"/>
        <v>0</v>
      </c>
      <c r="V16" s="11">
        <f t="shared" si="6"/>
        <v>4824</v>
      </c>
    </row>
    <row r="17" spans="1:22" s="132" customFormat="1" ht="18.75" customHeight="1" x14ac:dyDescent="0.25">
      <c r="A17" s="291" t="s">
        <v>45</v>
      </c>
      <c r="B17" s="290" t="s">
        <v>422</v>
      </c>
      <c r="C17" s="11">
        <v>1172</v>
      </c>
      <c r="D17" s="11">
        <v>989</v>
      </c>
      <c r="E17" s="11">
        <v>0</v>
      </c>
      <c r="F17" s="11">
        <f t="shared" si="0"/>
        <v>2161</v>
      </c>
      <c r="G17" s="11">
        <v>310</v>
      </c>
      <c r="H17" s="11">
        <v>379</v>
      </c>
      <c r="I17" s="11">
        <v>0</v>
      </c>
      <c r="J17" s="11">
        <f t="shared" si="1"/>
        <v>689</v>
      </c>
      <c r="K17" s="11">
        <f t="shared" si="2"/>
        <v>1482</v>
      </c>
      <c r="L17" s="11">
        <f t="shared" si="2"/>
        <v>1368</v>
      </c>
      <c r="M17" s="11">
        <f t="shared" si="2"/>
        <v>0</v>
      </c>
      <c r="N17" s="11">
        <f t="shared" si="3"/>
        <v>2850</v>
      </c>
      <c r="O17" s="11">
        <v>199</v>
      </c>
      <c r="P17" s="11">
        <v>646</v>
      </c>
      <c r="Q17" s="11">
        <v>0</v>
      </c>
      <c r="R17" s="11">
        <f t="shared" si="4"/>
        <v>845</v>
      </c>
      <c r="S17" s="20">
        <f t="shared" si="5"/>
        <v>1681</v>
      </c>
      <c r="T17" s="20">
        <f t="shared" si="5"/>
        <v>2014</v>
      </c>
      <c r="U17" s="20">
        <f t="shared" si="5"/>
        <v>0</v>
      </c>
      <c r="V17" s="11">
        <f t="shared" si="6"/>
        <v>3695</v>
      </c>
    </row>
    <row r="18" spans="1:22" s="132" customFormat="1" ht="18.75" customHeight="1" x14ac:dyDescent="0.25">
      <c r="A18" s="291" t="s">
        <v>87</v>
      </c>
      <c r="B18" s="290" t="s">
        <v>423</v>
      </c>
      <c r="C18" s="11">
        <v>90</v>
      </c>
      <c r="D18" s="11">
        <v>0</v>
      </c>
      <c r="E18" s="11">
        <v>0</v>
      </c>
      <c r="F18" s="11">
        <f t="shared" si="0"/>
        <v>90</v>
      </c>
      <c r="G18" s="11">
        <v>15</v>
      </c>
      <c r="H18" s="11">
        <v>0</v>
      </c>
      <c r="I18" s="11">
        <v>0</v>
      </c>
      <c r="J18" s="11">
        <f t="shared" si="1"/>
        <v>15</v>
      </c>
      <c r="K18" s="11">
        <f t="shared" si="2"/>
        <v>105</v>
      </c>
      <c r="L18" s="11">
        <f t="shared" si="2"/>
        <v>0</v>
      </c>
      <c r="M18" s="11">
        <f t="shared" si="2"/>
        <v>0</v>
      </c>
      <c r="N18" s="11">
        <f t="shared" si="3"/>
        <v>105</v>
      </c>
      <c r="O18" s="11">
        <v>46</v>
      </c>
      <c r="P18" s="11">
        <v>39</v>
      </c>
      <c r="Q18" s="11">
        <v>0</v>
      </c>
      <c r="R18" s="11">
        <f t="shared" si="4"/>
        <v>85</v>
      </c>
      <c r="S18" s="20">
        <f t="shared" si="5"/>
        <v>151</v>
      </c>
      <c r="T18" s="20">
        <f t="shared" si="5"/>
        <v>39</v>
      </c>
      <c r="U18" s="20">
        <f t="shared" si="5"/>
        <v>0</v>
      </c>
      <c r="V18" s="11">
        <f t="shared" si="6"/>
        <v>190</v>
      </c>
    </row>
    <row r="19" spans="1:22" s="132" customFormat="1" ht="18.75" customHeight="1" x14ac:dyDescent="0.25">
      <c r="A19" s="291" t="s">
        <v>88</v>
      </c>
      <c r="B19" s="290" t="s">
        <v>424</v>
      </c>
      <c r="C19" s="11">
        <v>63</v>
      </c>
      <c r="D19" s="11">
        <v>120</v>
      </c>
      <c r="E19" s="11">
        <v>0</v>
      </c>
      <c r="F19" s="11">
        <f t="shared" si="0"/>
        <v>183</v>
      </c>
      <c r="G19" s="11">
        <v>30</v>
      </c>
      <c r="H19" s="11">
        <v>30</v>
      </c>
      <c r="I19" s="11">
        <v>0</v>
      </c>
      <c r="J19" s="11">
        <f t="shared" si="1"/>
        <v>60</v>
      </c>
      <c r="K19" s="11">
        <f t="shared" si="2"/>
        <v>93</v>
      </c>
      <c r="L19" s="11">
        <f t="shared" si="2"/>
        <v>150</v>
      </c>
      <c r="M19" s="11">
        <f t="shared" si="2"/>
        <v>0</v>
      </c>
      <c r="N19" s="11">
        <f t="shared" si="3"/>
        <v>243</v>
      </c>
      <c r="O19" s="11">
        <v>3</v>
      </c>
      <c r="P19" s="11">
        <v>51</v>
      </c>
      <c r="Q19" s="11">
        <v>0</v>
      </c>
      <c r="R19" s="11">
        <f t="shared" si="4"/>
        <v>54</v>
      </c>
      <c r="S19" s="20">
        <f t="shared" si="5"/>
        <v>96</v>
      </c>
      <c r="T19" s="20">
        <f t="shared" si="5"/>
        <v>201</v>
      </c>
      <c r="U19" s="20">
        <f t="shared" si="5"/>
        <v>0</v>
      </c>
      <c r="V19" s="11">
        <f t="shared" si="6"/>
        <v>297</v>
      </c>
    </row>
    <row r="20" spans="1:22" s="132" customFormat="1" ht="18.75" customHeight="1" x14ac:dyDescent="0.25">
      <c r="A20" s="291" t="s">
        <v>89</v>
      </c>
      <c r="B20" s="290" t="s">
        <v>425</v>
      </c>
      <c r="C20" s="11">
        <v>208</v>
      </c>
      <c r="D20" s="11">
        <v>149</v>
      </c>
      <c r="E20" s="11">
        <v>0</v>
      </c>
      <c r="F20" s="11">
        <f t="shared" si="0"/>
        <v>357</v>
      </c>
      <c r="G20" s="11">
        <v>62</v>
      </c>
      <c r="H20" s="11">
        <v>74</v>
      </c>
      <c r="I20" s="11">
        <v>0</v>
      </c>
      <c r="J20" s="11">
        <f t="shared" si="1"/>
        <v>136</v>
      </c>
      <c r="K20" s="11">
        <f t="shared" si="2"/>
        <v>270</v>
      </c>
      <c r="L20" s="11">
        <f t="shared" si="2"/>
        <v>223</v>
      </c>
      <c r="M20" s="11">
        <f t="shared" si="2"/>
        <v>0</v>
      </c>
      <c r="N20" s="11">
        <f t="shared" si="3"/>
        <v>493</v>
      </c>
      <c r="O20" s="11">
        <v>43</v>
      </c>
      <c r="P20" s="11">
        <v>49</v>
      </c>
      <c r="Q20" s="11">
        <v>0</v>
      </c>
      <c r="R20" s="11">
        <f t="shared" si="4"/>
        <v>92</v>
      </c>
      <c r="S20" s="20">
        <f t="shared" si="5"/>
        <v>313</v>
      </c>
      <c r="T20" s="20">
        <f t="shared" si="5"/>
        <v>272</v>
      </c>
      <c r="U20" s="20">
        <f t="shared" si="5"/>
        <v>0</v>
      </c>
      <c r="V20" s="11">
        <f t="shared" si="6"/>
        <v>585</v>
      </c>
    </row>
    <row r="21" spans="1:22" s="132" customFormat="1" ht="18.75" customHeight="1" x14ac:dyDescent="0.25">
      <c r="A21" s="291" t="s">
        <v>90</v>
      </c>
      <c r="B21" s="290" t="s">
        <v>426</v>
      </c>
      <c r="C21" s="11">
        <v>464</v>
      </c>
      <c r="D21" s="11">
        <v>221</v>
      </c>
      <c r="E21" s="11">
        <v>0</v>
      </c>
      <c r="F21" s="11">
        <f t="shared" si="0"/>
        <v>685</v>
      </c>
      <c r="G21" s="11">
        <v>150</v>
      </c>
      <c r="H21" s="11">
        <v>116</v>
      </c>
      <c r="I21" s="11">
        <v>0</v>
      </c>
      <c r="J21" s="11">
        <f t="shared" si="1"/>
        <v>266</v>
      </c>
      <c r="K21" s="11">
        <f t="shared" si="2"/>
        <v>614</v>
      </c>
      <c r="L21" s="11">
        <f t="shared" si="2"/>
        <v>337</v>
      </c>
      <c r="M21" s="11">
        <f t="shared" si="2"/>
        <v>0</v>
      </c>
      <c r="N21" s="11">
        <f t="shared" si="3"/>
        <v>951</v>
      </c>
      <c r="O21" s="11">
        <v>112</v>
      </c>
      <c r="P21" s="11">
        <v>233</v>
      </c>
      <c r="Q21" s="11">
        <v>0</v>
      </c>
      <c r="R21" s="11">
        <f t="shared" si="4"/>
        <v>345</v>
      </c>
      <c r="S21" s="20">
        <f t="shared" si="5"/>
        <v>726</v>
      </c>
      <c r="T21" s="20">
        <f t="shared" si="5"/>
        <v>570</v>
      </c>
      <c r="U21" s="20">
        <f t="shared" si="5"/>
        <v>0</v>
      </c>
      <c r="V21" s="11">
        <f t="shared" si="6"/>
        <v>1296</v>
      </c>
    </row>
    <row r="22" spans="1:22" s="132" customFormat="1" ht="18.75" customHeight="1" x14ac:dyDescent="0.25">
      <c r="A22" s="291" t="s">
        <v>91</v>
      </c>
      <c r="B22" s="290" t="s">
        <v>427</v>
      </c>
      <c r="C22" s="11">
        <v>1317</v>
      </c>
      <c r="D22" s="11">
        <v>238</v>
      </c>
      <c r="E22" s="11">
        <v>0</v>
      </c>
      <c r="F22" s="11">
        <f t="shared" si="0"/>
        <v>1555</v>
      </c>
      <c r="G22" s="11">
        <v>230</v>
      </c>
      <c r="H22" s="11">
        <v>118</v>
      </c>
      <c r="I22" s="11">
        <v>0</v>
      </c>
      <c r="J22" s="11">
        <f t="shared" si="1"/>
        <v>348</v>
      </c>
      <c r="K22" s="11">
        <f t="shared" si="2"/>
        <v>1547</v>
      </c>
      <c r="L22" s="11">
        <f t="shared" si="2"/>
        <v>356</v>
      </c>
      <c r="M22" s="11">
        <f t="shared" si="2"/>
        <v>0</v>
      </c>
      <c r="N22" s="11">
        <f t="shared" si="3"/>
        <v>1903</v>
      </c>
      <c r="O22" s="11">
        <v>80</v>
      </c>
      <c r="P22" s="11">
        <v>50</v>
      </c>
      <c r="Q22" s="11">
        <v>0</v>
      </c>
      <c r="R22" s="11">
        <f t="shared" si="4"/>
        <v>130</v>
      </c>
      <c r="S22" s="20">
        <f t="shared" si="5"/>
        <v>1627</v>
      </c>
      <c r="T22" s="20">
        <f t="shared" si="5"/>
        <v>406</v>
      </c>
      <c r="U22" s="20">
        <f t="shared" si="5"/>
        <v>0</v>
      </c>
      <c r="V22" s="11">
        <f t="shared" si="6"/>
        <v>2033</v>
      </c>
    </row>
    <row r="23" spans="1:22" s="132" customFormat="1" ht="18.75" customHeight="1" x14ac:dyDescent="0.25">
      <c r="A23" s="291" t="s">
        <v>92</v>
      </c>
      <c r="B23" s="290" t="s">
        <v>428</v>
      </c>
      <c r="C23" s="11">
        <v>306</v>
      </c>
      <c r="D23" s="11">
        <v>489</v>
      </c>
      <c r="E23" s="11">
        <v>0</v>
      </c>
      <c r="F23" s="11">
        <f t="shared" si="0"/>
        <v>795</v>
      </c>
      <c r="G23" s="11">
        <v>273</v>
      </c>
      <c r="H23" s="11">
        <v>370</v>
      </c>
      <c r="I23" s="11">
        <v>0</v>
      </c>
      <c r="J23" s="11">
        <f t="shared" si="1"/>
        <v>643</v>
      </c>
      <c r="K23" s="11">
        <f t="shared" si="2"/>
        <v>579</v>
      </c>
      <c r="L23" s="11">
        <f t="shared" si="2"/>
        <v>859</v>
      </c>
      <c r="M23" s="11">
        <f t="shared" si="2"/>
        <v>0</v>
      </c>
      <c r="N23" s="11">
        <f t="shared" si="3"/>
        <v>1438</v>
      </c>
      <c r="O23" s="11">
        <v>951</v>
      </c>
      <c r="P23" s="11">
        <v>1405</v>
      </c>
      <c r="Q23" s="11">
        <v>0</v>
      </c>
      <c r="R23" s="11">
        <f t="shared" si="4"/>
        <v>2356</v>
      </c>
      <c r="S23" s="20">
        <f t="shared" si="5"/>
        <v>1530</v>
      </c>
      <c r="T23" s="20">
        <f t="shared" si="5"/>
        <v>2264</v>
      </c>
      <c r="U23" s="20">
        <f t="shared" si="5"/>
        <v>0</v>
      </c>
      <c r="V23" s="11">
        <f t="shared" si="6"/>
        <v>3794</v>
      </c>
    </row>
    <row r="24" spans="1:22" s="132" customFormat="1" ht="18.75" customHeight="1" x14ac:dyDescent="0.25">
      <c r="A24" s="291" t="s">
        <v>93</v>
      </c>
      <c r="B24" s="290" t="s">
        <v>409</v>
      </c>
      <c r="C24" s="11">
        <v>109</v>
      </c>
      <c r="D24" s="11">
        <v>133</v>
      </c>
      <c r="E24" s="11">
        <v>0</v>
      </c>
      <c r="F24" s="11">
        <f t="shared" si="0"/>
        <v>242</v>
      </c>
      <c r="G24" s="11">
        <v>0</v>
      </c>
      <c r="H24" s="11">
        <v>75</v>
      </c>
      <c r="I24" s="11">
        <v>0</v>
      </c>
      <c r="J24" s="11">
        <f t="shared" si="1"/>
        <v>75</v>
      </c>
      <c r="K24" s="11">
        <f t="shared" si="2"/>
        <v>109</v>
      </c>
      <c r="L24" s="11">
        <f t="shared" si="2"/>
        <v>208</v>
      </c>
      <c r="M24" s="11">
        <f t="shared" si="2"/>
        <v>0</v>
      </c>
      <c r="N24" s="11">
        <f t="shared" si="3"/>
        <v>317</v>
      </c>
      <c r="O24" s="11">
        <v>6</v>
      </c>
      <c r="P24" s="11">
        <v>485</v>
      </c>
      <c r="Q24" s="11">
        <v>0</v>
      </c>
      <c r="R24" s="11">
        <f t="shared" si="4"/>
        <v>491</v>
      </c>
      <c r="S24" s="20">
        <f t="shared" si="5"/>
        <v>115</v>
      </c>
      <c r="T24" s="20">
        <f t="shared" si="5"/>
        <v>693</v>
      </c>
      <c r="U24" s="20">
        <f t="shared" si="5"/>
        <v>0</v>
      </c>
      <c r="V24" s="11">
        <f t="shared" si="6"/>
        <v>808</v>
      </c>
    </row>
    <row r="25" spans="1:22" s="132" customFormat="1" ht="18.75" customHeight="1" x14ac:dyDescent="0.25">
      <c r="A25" s="291" t="s">
        <v>94</v>
      </c>
      <c r="B25" s="290" t="s">
        <v>429</v>
      </c>
      <c r="C25" s="11">
        <v>1349</v>
      </c>
      <c r="D25" s="11">
        <v>2510</v>
      </c>
      <c r="E25" s="11">
        <v>0</v>
      </c>
      <c r="F25" s="11">
        <f t="shared" si="0"/>
        <v>3859</v>
      </c>
      <c r="G25" s="11">
        <v>479</v>
      </c>
      <c r="H25" s="11">
        <v>1837</v>
      </c>
      <c r="I25" s="11">
        <v>0</v>
      </c>
      <c r="J25" s="11">
        <f t="shared" si="1"/>
        <v>2316</v>
      </c>
      <c r="K25" s="11">
        <f t="shared" si="2"/>
        <v>1828</v>
      </c>
      <c r="L25" s="11">
        <f t="shared" si="2"/>
        <v>4347</v>
      </c>
      <c r="M25" s="11">
        <f t="shared" si="2"/>
        <v>0</v>
      </c>
      <c r="N25" s="11">
        <f t="shared" si="3"/>
        <v>6175</v>
      </c>
      <c r="O25" s="11">
        <v>3087</v>
      </c>
      <c r="P25" s="11">
        <v>10525</v>
      </c>
      <c r="Q25" s="11">
        <v>0</v>
      </c>
      <c r="R25" s="11">
        <f t="shared" si="4"/>
        <v>13612</v>
      </c>
      <c r="S25" s="20">
        <f t="shared" si="5"/>
        <v>4915</v>
      </c>
      <c r="T25" s="20">
        <f t="shared" si="5"/>
        <v>14872</v>
      </c>
      <c r="U25" s="20">
        <f t="shared" si="5"/>
        <v>0</v>
      </c>
      <c r="V25" s="11">
        <f t="shared" si="6"/>
        <v>19787</v>
      </c>
    </row>
    <row r="26" spans="1:22" s="132" customFormat="1" ht="18.75" customHeight="1" x14ac:dyDescent="0.25">
      <c r="A26" s="291" t="s">
        <v>430</v>
      </c>
      <c r="B26" s="290" t="s">
        <v>431</v>
      </c>
      <c r="C26" s="11">
        <v>75</v>
      </c>
      <c r="D26" s="11">
        <v>79</v>
      </c>
      <c r="E26" s="11">
        <v>0</v>
      </c>
      <c r="F26" s="11">
        <f t="shared" si="0"/>
        <v>154</v>
      </c>
      <c r="G26" s="11">
        <v>53</v>
      </c>
      <c r="H26" s="11">
        <v>34</v>
      </c>
      <c r="I26" s="11">
        <v>0</v>
      </c>
      <c r="J26" s="11">
        <f t="shared" si="1"/>
        <v>87</v>
      </c>
      <c r="K26" s="11">
        <f t="shared" si="2"/>
        <v>128</v>
      </c>
      <c r="L26" s="11">
        <f t="shared" si="2"/>
        <v>113</v>
      </c>
      <c r="M26" s="11">
        <f t="shared" si="2"/>
        <v>0</v>
      </c>
      <c r="N26" s="11">
        <f t="shared" si="3"/>
        <v>241</v>
      </c>
      <c r="O26" s="11">
        <v>29</v>
      </c>
      <c r="P26" s="11">
        <v>0</v>
      </c>
      <c r="Q26" s="11">
        <v>0</v>
      </c>
      <c r="R26" s="11">
        <f t="shared" si="4"/>
        <v>29</v>
      </c>
      <c r="S26" s="20">
        <f t="shared" si="5"/>
        <v>157</v>
      </c>
      <c r="T26" s="20">
        <f t="shared" si="5"/>
        <v>113</v>
      </c>
      <c r="U26" s="20">
        <f t="shared" si="5"/>
        <v>0</v>
      </c>
      <c r="V26" s="11">
        <f t="shared" si="6"/>
        <v>270</v>
      </c>
    </row>
    <row r="27" spans="1:22" s="132" customFormat="1" ht="18.75" customHeight="1" x14ac:dyDescent="0.25">
      <c r="A27" s="291" t="s">
        <v>432</v>
      </c>
      <c r="B27" s="290" t="s">
        <v>433</v>
      </c>
      <c r="C27" s="11">
        <v>1158</v>
      </c>
      <c r="D27" s="11">
        <v>817</v>
      </c>
      <c r="E27" s="11">
        <v>0</v>
      </c>
      <c r="F27" s="11">
        <f t="shared" si="0"/>
        <v>1975</v>
      </c>
      <c r="G27" s="11">
        <v>600</v>
      </c>
      <c r="H27" s="11">
        <v>283</v>
      </c>
      <c r="I27" s="11">
        <v>0</v>
      </c>
      <c r="J27" s="11">
        <f t="shared" si="1"/>
        <v>883</v>
      </c>
      <c r="K27" s="11">
        <f t="shared" si="2"/>
        <v>1758</v>
      </c>
      <c r="L27" s="11">
        <f t="shared" si="2"/>
        <v>1100</v>
      </c>
      <c r="M27" s="11">
        <f t="shared" si="2"/>
        <v>0</v>
      </c>
      <c r="N27" s="11">
        <f t="shared" si="3"/>
        <v>2858</v>
      </c>
      <c r="O27" s="11">
        <v>94</v>
      </c>
      <c r="P27" s="11">
        <v>186</v>
      </c>
      <c r="Q27" s="11">
        <v>0</v>
      </c>
      <c r="R27" s="11">
        <f t="shared" si="4"/>
        <v>280</v>
      </c>
      <c r="S27" s="20">
        <f t="shared" si="5"/>
        <v>1852</v>
      </c>
      <c r="T27" s="20">
        <f t="shared" si="5"/>
        <v>1286</v>
      </c>
      <c r="U27" s="20">
        <f t="shared" si="5"/>
        <v>0</v>
      </c>
      <c r="V27" s="11">
        <f t="shared" si="6"/>
        <v>3138</v>
      </c>
    </row>
    <row r="28" spans="1:22" s="132" customFormat="1" ht="18.75" customHeight="1" x14ac:dyDescent="0.25">
      <c r="A28" s="291" t="s">
        <v>434</v>
      </c>
      <c r="B28" s="290" t="s">
        <v>435</v>
      </c>
      <c r="C28" s="11">
        <v>350</v>
      </c>
      <c r="D28" s="11">
        <v>1881</v>
      </c>
      <c r="E28" s="11">
        <v>0</v>
      </c>
      <c r="F28" s="11">
        <f t="shared" si="0"/>
        <v>2231</v>
      </c>
      <c r="G28" s="11">
        <v>15</v>
      </c>
      <c r="H28" s="11">
        <v>1315</v>
      </c>
      <c r="I28" s="11">
        <v>0</v>
      </c>
      <c r="J28" s="11">
        <f t="shared" si="1"/>
        <v>1330</v>
      </c>
      <c r="K28" s="11">
        <f t="shared" si="2"/>
        <v>365</v>
      </c>
      <c r="L28" s="11">
        <f t="shared" si="2"/>
        <v>3196</v>
      </c>
      <c r="M28" s="11">
        <f t="shared" si="2"/>
        <v>0</v>
      </c>
      <c r="N28" s="11">
        <f t="shared" si="3"/>
        <v>3561</v>
      </c>
      <c r="O28" s="11">
        <v>10</v>
      </c>
      <c r="P28" s="11">
        <v>287</v>
      </c>
      <c r="Q28" s="11">
        <v>0</v>
      </c>
      <c r="R28" s="11">
        <f t="shared" si="4"/>
        <v>297</v>
      </c>
      <c r="S28" s="20">
        <f t="shared" si="5"/>
        <v>375</v>
      </c>
      <c r="T28" s="20">
        <f t="shared" si="5"/>
        <v>3483</v>
      </c>
      <c r="U28" s="20">
        <f t="shared" si="5"/>
        <v>0</v>
      </c>
      <c r="V28" s="11">
        <f t="shared" si="6"/>
        <v>3858</v>
      </c>
    </row>
    <row r="29" spans="1:22" s="132" customFormat="1" ht="18.75" customHeight="1" x14ac:dyDescent="0.25">
      <c r="A29" s="291" t="s">
        <v>436</v>
      </c>
      <c r="B29" s="290" t="s">
        <v>437</v>
      </c>
      <c r="C29" s="11">
        <v>0</v>
      </c>
      <c r="D29" s="11">
        <v>0</v>
      </c>
      <c r="E29" s="11">
        <v>0</v>
      </c>
      <c r="F29" s="11">
        <f t="shared" si="0"/>
        <v>0</v>
      </c>
      <c r="G29" s="11">
        <v>0</v>
      </c>
      <c r="H29" s="11">
        <v>0</v>
      </c>
      <c r="I29" s="11">
        <v>0</v>
      </c>
      <c r="J29" s="11">
        <f t="shared" si="1"/>
        <v>0</v>
      </c>
      <c r="K29" s="11">
        <f t="shared" si="2"/>
        <v>0</v>
      </c>
      <c r="L29" s="11">
        <f t="shared" si="2"/>
        <v>0</v>
      </c>
      <c r="M29" s="11">
        <f t="shared" si="2"/>
        <v>0</v>
      </c>
      <c r="N29" s="11">
        <f t="shared" si="3"/>
        <v>0</v>
      </c>
      <c r="O29" s="11">
        <v>0</v>
      </c>
      <c r="P29" s="11">
        <v>0</v>
      </c>
      <c r="Q29" s="11">
        <v>0</v>
      </c>
      <c r="R29" s="11">
        <f t="shared" si="4"/>
        <v>0</v>
      </c>
      <c r="S29" s="20">
        <f t="shared" si="5"/>
        <v>0</v>
      </c>
      <c r="T29" s="20">
        <f t="shared" si="5"/>
        <v>0</v>
      </c>
      <c r="U29" s="20">
        <f t="shared" si="5"/>
        <v>0</v>
      </c>
      <c r="V29" s="11">
        <f t="shared" si="6"/>
        <v>0</v>
      </c>
    </row>
    <row r="30" spans="1:22" s="132" customFormat="1" ht="18.75" customHeight="1" x14ac:dyDescent="0.25">
      <c r="A30" s="291"/>
      <c r="B30" s="226" t="s">
        <v>412</v>
      </c>
      <c r="C30" s="11">
        <v>0</v>
      </c>
      <c r="D30" s="11">
        <v>0</v>
      </c>
      <c r="E30" s="11">
        <v>0</v>
      </c>
      <c r="F30" s="11">
        <f t="shared" si="0"/>
        <v>0</v>
      </c>
      <c r="G30" s="11">
        <v>0</v>
      </c>
      <c r="H30" s="11">
        <v>0</v>
      </c>
      <c r="I30" s="11">
        <v>0</v>
      </c>
      <c r="J30" s="11">
        <f t="shared" si="1"/>
        <v>0</v>
      </c>
      <c r="K30" s="11">
        <f t="shared" si="2"/>
        <v>0</v>
      </c>
      <c r="L30" s="11">
        <f t="shared" si="2"/>
        <v>0</v>
      </c>
      <c r="M30" s="11">
        <f t="shared" si="2"/>
        <v>0</v>
      </c>
      <c r="N30" s="11">
        <f t="shared" si="3"/>
        <v>0</v>
      </c>
      <c r="O30" s="11">
        <v>0</v>
      </c>
      <c r="P30" s="11">
        <v>0</v>
      </c>
      <c r="Q30" s="11">
        <v>0</v>
      </c>
      <c r="R30" s="11">
        <f t="shared" si="4"/>
        <v>0</v>
      </c>
      <c r="S30" s="20">
        <f t="shared" si="5"/>
        <v>0</v>
      </c>
      <c r="T30" s="20">
        <f t="shared" si="5"/>
        <v>0</v>
      </c>
      <c r="U30" s="20">
        <f t="shared" si="5"/>
        <v>0</v>
      </c>
      <c r="V30" s="11">
        <f t="shared" si="6"/>
        <v>0</v>
      </c>
    </row>
    <row r="31" spans="1:22" s="132" customFormat="1" ht="18.75" customHeight="1" thickBot="1" x14ac:dyDescent="0.3">
      <c r="A31" s="36"/>
      <c r="B31" s="36" t="s">
        <v>0</v>
      </c>
      <c r="C31" s="230">
        <f>SUM(C9:C30)</f>
        <v>26029</v>
      </c>
      <c r="D31" s="230">
        <f t="shared" ref="D31:V31" si="7">SUM(D9:D30)</f>
        <v>10619</v>
      </c>
      <c r="E31" s="230">
        <f t="shared" si="7"/>
        <v>0</v>
      </c>
      <c r="F31" s="230">
        <f t="shared" si="7"/>
        <v>36648</v>
      </c>
      <c r="G31" s="230">
        <f t="shared" si="7"/>
        <v>5248</v>
      </c>
      <c r="H31" s="230">
        <f t="shared" si="7"/>
        <v>5386</v>
      </c>
      <c r="I31" s="230">
        <f t="shared" si="7"/>
        <v>0</v>
      </c>
      <c r="J31" s="230">
        <f t="shared" si="7"/>
        <v>10634</v>
      </c>
      <c r="K31" s="230">
        <f t="shared" si="7"/>
        <v>31277</v>
      </c>
      <c r="L31" s="230">
        <f t="shared" si="7"/>
        <v>16005</v>
      </c>
      <c r="M31" s="230">
        <f t="shared" si="7"/>
        <v>0</v>
      </c>
      <c r="N31" s="230">
        <f t="shared" si="7"/>
        <v>47282</v>
      </c>
      <c r="O31" s="230">
        <f t="shared" si="7"/>
        <v>6450</v>
      </c>
      <c r="P31" s="230">
        <f t="shared" si="7"/>
        <v>14978</v>
      </c>
      <c r="Q31" s="230">
        <f t="shared" si="7"/>
        <v>0</v>
      </c>
      <c r="R31" s="230">
        <f t="shared" si="7"/>
        <v>21428</v>
      </c>
      <c r="S31" s="230">
        <f t="shared" si="7"/>
        <v>37727</v>
      </c>
      <c r="T31" s="230">
        <f t="shared" si="7"/>
        <v>30983</v>
      </c>
      <c r="U31" s="230">
        <f t="shared" si="7"/>
        <v>0</v>
      </c>
      <c r="V31" s="230">
        <f t="shared" si="7"/>
        <v>68710</v>
      </c>
    </row>
    <row r="32" spans="1:22" ht="13.5" customHeight="1" thickTop="1" x14ac:dyDescent="0.25">
      <c r="B32" s="24" t="s">
        <v>187</v>
      </c>
      <c r="C32" s="43"/>
      <c r="D32" s="22"/>
      <c r="E32" s="22"/>
      <c r="F32" s="22"/>
      <c r="G32" s="22"/>
      <c r="H32" s="22"/>
      <c r="I32" s="22"/>
      <c r="J32" s="22"/>
      <c r="K32" s="22"/>
      <c r="L32" s="22"/>
      <c r="M32" s="22"/>
      <c r="N32" s="22"/>
      <c r="O32" s="22"/>
      <c r="P32" s="22"/>
      <c r="Q32" s="22"/>
      <c r="R32" s="22"/>
    </row>
    <row r="33" spans="2:18" ht="12.75" customHeight="1" x14ac:dyDescent="0.25">
      <c r="B33" s="47" t="s">
        <v>357</v>
      </c>
      <c r="C33" s="43"/>
      <c r="D33" s="22"/>
      <c r="E33" s="22"/>
      <c r="F33" s="22"/>
      <c r="G33" s="22"/>
      <c r="H33" s="22"/>
      <c r="I33" s="22"/>
      <c r="J33" s="22"/>
      <c r="K33" s="22"/>
      <c r="L33" s="22"/>
      <c r="M33" s="22"/>
      <c r="N33" s="22"/>
      <c r="O33" s="22"/>
      <c r="P33" s="22"/>
      <c r="Q33" s="22"/>
      <c r="R33" s="22"/>
    </row>
    <row r="34" spans="2:18" x14ac:dyDescent="0.2">
      <c r="B34" s="24" t="s">
        <v>300</v>
      </c>
    </row>
    <row r="35" spans="2:18" x14ac:dyDescent="0.2">
      <c r="B35" s="24" t="s">
        <v>348</v>
      </c>
    </row>
  </sheetData>
  <mergeCells count="4">
    <mergeCell ref="B6:B8"/>
    <mergeCell ref="B2:R2"/>
    <mergeCell ref="T6:T7"/>
    <mergeCell ref="A6:A8"/>
  </mergeCells>
  <pageMargins left="0.7" right="0.7" top="0.75" bottom="0.75" header="0.3" footer="0.3"/>
  <pageSetup paperSize="281" scale="70" orientation="landscape" r:id="rId1"/>
  <headerFoot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3300"/>
    <pageSetUpPr fitToPage="1"/>
  </sheetPr>
  <dimension ref="A1:J38"/>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2" customWidth="1"/>
  </cols>
  <sheetData>
    <row r="1" spans="1:10" ht="16.5" customHeight="1" x14ac:dyDescent="0.25">
      <c r="A1" s="49" t="str">
        <f>'Cuadro 1'!A3</f>
        <v>MARZO</v>
      </c>
    </row>
    <row r="2" spans="1:10" ht="18" customHeight="1" x14ac:dyDescent="0.25">
      <c r="B2" s="422" t="s">
        <v>47</v>
      </c>
      <c r="C2" s="422"/>
      <c r="D2" s="423"/>
      <c r="E2" s="423"/>
      <c r="F2" s="423"/>
      <c r="G2" s="423"/>
      <c r="H2" s="423"/>
      <c r="I2" s="423"/>
      <c r="J2" s="423"/>
    </row>
    <row r="4" spans="1:10" ht="15.75" x14ac:dyDescent="0.25">
      <c r="B4" s="421" t="s">
        <v>225</v>
      </c>
      <c r="C4" s="421"/>
      <c r="D4" s="422"/>
      <c r="E4" s="422"/>
      <c r="F4" s="422"/>
      <c r="G4" s="422"/>
      <c r="H4" s="422"/>
      <c r="I4" s="422"/>
      <c r="J4" s="423"/>
    </row>
    <row r="5" spans="1:10" ht="13.5" thickBot="1" x14ac:dyDescent="0.25"/>
    <row r="6" spans="1:10" s="3" customFormat="1" ht="21" customHeight="1" thickTop="1" x14ac:dyDescent="0.2">
      <c r="A6" s="435" t="s">
        <v>78</v>
      </c>
      <c r="B6" s="432" t="s">
        <v>353</v>
      </c>
      <c r="C6" s="413" t="s">
        <v>226</v>
      </c>
      <c r="D6" s="424"/>
      <c r="E6" s="429" t="s">
        <v>75</v>
      </c>
      <c r="F6" s="430"/>
      <c r="G6" s="430"/>
      <c r="H6" s="430"/>
      <c r="I6" s="431"/>
      <c r="J6" s="413" t="s">
        <v>233</v>
      </c>
    </row>
    <row r="7" spans="1:10" s="3" customFormat="1" ht="13.5" customHeight="1" x14ac:dyDescent="0.2">
      <c r="A7" s="436"/>
      <c r="B7" s="433"/>
      <c r="C7" s="425"/>
      <c r="D7" s="426"/>
      <c r="E7" s="443" t="s">
        <v>229</v>
      </c>
      <c r="F7" s="438" t="s">
        <v>230</v>
      </c>
      <c r="G7" s="439"/>
      <c r="H7" s="439"/>
      <c r="I7" s="440"/>
      <c r="J7" s="414"/>
    </row>
    <row r="8" spans="1:10" s="3" customFormat="1" ht="12.75" customHeight="1" x14ac:dyDescent="0.2">
      <c r="A8" s="436"/>
      <c r="B8" s="433"/>
      <c r="C8" s="441" t="s">
        <v>239</v>
      </c>
      <c r="D8" s="441" t="s">
        <v>227</v>
      </c>
      <c r="E8" s="444"/>
      <c r="F8" s="427" t="s">
        <v>95</v>
      </c>
      <c r="G8" s="428"/>
      <c r="H8" s="427" t="s">
        <v>197</v>
      </c>
      <c r="I8" s="428"/>
      <c r="J8" s="414"/>
    </row>
    <row r="9" spans="1:10" s="3" customFormat="1" ht="12.75" customHeight="1" x14ac:dyDescent="0.2">
      <c r="A9" s="437"/>
      <c r="B9" s="434"/>
      <c r="C9" s="442"/>
      <c r="D9" s="442"/>
      <c r="E9" s="445"/>
      <c r="F9" s="300" t="s">
        <v>239</v>
      </c>
      <c r="G9" s="301" t="s">
        <v>227</v>
      </c>
      <c r="H9" s="300" t="s">
        <v>239</v>
      </c>
      <c r="I9" s="301" t="s">
        <v>227</v>
      </c>
      <c r="J9" s="415"/>
    </row>
    <row r="10" spans="1:10" s="3" customFormat="1" ht="13.5" customHeight="1" x14ac:dyDescent="0.25">
      <c r="A10" s="289" t="s">
        <v>79</v>
      </c>
      <c r="B10" s="290" t="s">
        <v>416</v>
      </c>
      <c r="C10" s="302">
        <v>19126</v>
      </c>
      <c r="D10" s="302">
        <v>601</v>
      </c>
      <c r="E10" s="302">
        <v>65014</v>
      </c>
      <c r="F10" s="303">
        <v>231</v>
      </c>
      <c r="G10" s="303">
        <v>0</v>
      </c>
      <c r="H10" s="303">
        <v>449</v>
      </c>
      <c r="I10" s="13">
        <v>0</v>
      </c>
      <c r="J10" s="302">
        <v>65694</v>
      </c>
    </row>
    <row r="11" spans="1:10" s="3" customFormat="1" ht="15.75" x14ac:dyDescent="0.25">
      <c r="A11" s="291" t="s">
        <v>80</v>
      </c>
      <c r="B11" s="290" t="s">
        <v>407</v>
      </c>
      <c r="C11" s="302">
        <v>15195</v>
      </c>
      <c r="D11" s="302">
        <v>62</v>
      </c>
      <c r="E11" s="302">
        <v>14548</v>
      </c>
      <c r="F11" s="304">
        <v>14416</v>
      </c>
      <c r="G11" s="302">
        <v>0</v>
      </c>
      <c r="H11" s="302">
        <v>116</v>
      </c>
      <c r="I11" s="302">
        <v>0</v>
      </c>
      <c r="J11" s="302">
        <v>29080</v>
      </c>
    </row>
    <row r="12" spans="1:10" s="3" customFormat="1" ht="15.75" x14ac:dyDescent="0.25">
      <c r="A12" s="291" t="s">
        <v>81</v>
      </c>
      <c r="B12" s="290" t="s">
        <v>417</v>
      </c>
      <c r="C12" s="302">
        <v>17328</v>
      </c>
      <c r="D12" s="302">
        <v>1035</v>
      </c>
      <c r="E12" s="302">
        <v>56992</v>
      </c>
      <c r="F12" s="304">
        <v>489</v>
      </c>
      <c r="G12" s="302">
        <v>0</v>
      </c>
      <c r="H12" s="302">
        <v>1010</v>
      </c>
      <c r="I12" s="302">
        <v>0</v>
      </c>
      <c r="J12" s="302">
        <v>58491</v>
      </c>
    </row>
    <row r="13" spans="1:10" s="3" customFormat="1" ht="15.75" x14ac:dyDescent="0.25">
      <c r="A13" s="291" t="s">
        <v>82</v>
      </c>
      <c r="B13" s="290" t="s">
        <v>418</v>
      </c>
      <c r="C13" s="302">
        <v>299</v>
      </c>
      <c r="D13" s="302">
        <v>9</v>
      </c>
      <c r="E13" s="302">
        <v>890</v>
      </c>
      <c r="F13" s="304">
        <v>8</v>
      </c>
      <c r="G13" s="302">
        <v>0</v>
      </c>
      <c r="H13" s="302">
        <v>13</v>
      </c>
      <c r="I13" s="302">
        <v>0</v>
      </c>
      <c r="J13" s="302">
        <v>911</v>
      </c>
    </row>
    <row r="14" spans="1:10" s="3" customFormat="1" ht="15.75" x14ac:dyDescent="0.25">
      <c r="A14" s="291" t="s">
        <v>83</v>
      </c>
      <c r="B14" s="290" t="s">
        <v>419</v>
      </c>
      <c r="C14" s="302">
        <v>2120</v>
      </c>
      <c r="D14" s="302">
        <v>79</v>
      </c>
      <c r="E14" s="302">
        <v>5210</v>
      </c>
      <c r="F14" s="304">
        <v>10</v>
      </c>
      <c r="G14" s="302">
        <v>0</v>
      </c>
      <c r="H14" s="302">
        <v>25</v>
      </c>
      <c r="I14" s="302">
        <v>0</v>
      </c>
      <c r="J14" s="302">
        <v>5245</v>
      </c>
    </row>
    <row r="15" spans="1:10" s="3" customFormat="1" ht="15.75" x14ac:dyDescent="0.25">
      <c r="A15" s="291" t="s">
        <v>84</v>
      </c>
      <c r="B15" s="290" t="s">
        <v>408</v>
      </c>
      <c r="C15" s="302">
        <v>16804</v>
      </c>
      <c r="D15" s="302">
        <v>1476</v>
      </c>
      <c r="E15" s="302">
        <v>62890</v>
      </c>
      <c r="F15" s="304">
        <v>919</v>
      </c>
      <c r="G15" s="302">
        <v>0</v>
      </c>
      <c r="H15" s="302">
        <v>2425</v>
      </c>
      <c r="I15" s="302">
        <v>0</v>
      </c>
      <c r="J15" s="302">
        <v>66234</v>
      </c>
    </row>
    <row r="16" spans="1:10" s="3" customFormat="1" ht="15.75" x14ac:dyDescent="0.25">
      <c r="A16" s="291" t="s">
        <v>85</v>
      </c>
      <c r="B16" s="290" t="s">
        <v>420</v>
      </c>
      <c r="C16" s="302">
        <v>72033</v>
      </c>
      <c r="D16" s="302">
        <v>2620</v>
      </c>
      <c r="E16" s="302">
        <v>194406</v>
      </c>
      <c r="F16" s="304">
        <v>1006</v>
      </c>
      <c r="G16" s="302">
        <v>0</v>
      </c>
      <c r="H16" s="302">
        <v>1789</v>
      </c>
      <c r="I16" s="302">
        <v>0</v>
      </c>
      <c r="J16" s="302">
        <v>197201</v>
      </c>
    </row>
    <row r="17" spans="1:10" s="3" customFormat="1" ht="15.75" x14ac:dyDescent="0.25">
      <c r="A17" s="291" t="s">
        <v>86</v>
      </c>
      <c r="B17" s="290" t="s">
        <v>421</v>
      </c>
      <c r="C17" s="302">
        <v>24599</v>
      </c>
      <c r="D17" s="302">
        <v>5655</v>
      </c>
      <c r="E17" s="302">
        <v>66406</v>
      </c>
      <c r="F17" s="304">
        <v>883</v>
      </c>
      <c r="G17" s="302">
        <v>0</v>
      </c>
      <c r="H17" s="302">
        <v>2504</v>
      </c>
      <c r="I17" s="302">
        <v>0</v>
      </c>
      <c r="J17" s="302">
        <v>69793</v>
      </c>
    </row>
    <row r="18" spans="1:10" s="3" customFormat="1" ht="15.75" x14ac:dyDescent="0.25">
      <c r="A18" s="291" t="s">
        <v>45</v>
      </c>
      <c r="B18" s="290" t="s">
        <v>422</v>
      </c>
      <c r="C18" s="302">
        <v>24669</v>
      </c>
      <c r="D18" s="302">
        <v>854</v>
      </c>
      <c r="E18" s="302">
        <v>68318</v>
      </c>
      <c r="F18" s="304">
        <v>6223</v>
      </c>
      <c r="G18" s="302">
        <v>0</v>
      </c>
      <c r="H18" s="302">
        <v>292</v>
      </c>
      <c r="I18" s="302">
        <v>0</v>
      </c>
      <c r="J18" s="302">
        <v>74833</v>
      </c>
    </row>
    <row r="19" spans="1:10" s="3" customFormat="1" ht="15.75" x14ac:dyDescent="0.25">
      <c r="A19" s="291" t="s">
        <v>87</v>
      </c>
      <c r="B19" s="290" t="s">
        <v>423</v>
      </c>
      <c r="C19" s="302">
        <v>10029</v>
      </c>
      <c r="D19" s="302">
        <v>250</v>
      </c>
      <c r="E19" s="302">
        <v>13695</v>
      </c>
      <c r="F19" s="304">
        <v>5641</v>
      </c>
      <c r="G19" s="302">
        <v>0</v>
      </c>
      <c r="H19" s="302">
        <v>159</v>
      </c>
      <c r="I19" s="302">
        <v>0</v>
      </c>
      <c r="J19" s="302">
        <v>19495</v>
      </c>
    </row>
    <row r="20" spans="1:10" s="3" customFormat="1" ht="15.75" x14ac:dyDescent="0.25">
      <c r="A20" s="291" t="s">
        <v>88</v>
      </c>
      <c r="B20" s="290" t="s">
        <v>424</v>
      </c>
      <c r="C20" s="302">
        <v>7769</v>
      </c>
      <c r="D20" s="302">
        <v>122</v>
      </c>
      <c r="E20" s="302">
        <v>14047</v>
      </c>
      <c r="F20" s="304">
        <v>1342</v>
      </c>
      <c r="G20" s="302">
        <v>0</v>
      </c>
      <c r="H20" s="302">
        <v>34</v>
      </c>
      <c r="I20" s="302">
        <v>0</v>
      </c>
      <c r="J20" s="302">
        <v>15423</v>
      </c>
    </row>
    <row r="21" spans="1:10" s="3" customFormat="1" ht="15.75" x14ac:dyDescent="0.25">
      <c r="A21" s="291" t="s">
        <v>89</v>
      </c>
      <c r="B21" s="290" t="s">
        <v>425</v>
      </c>
      <c r="C21" s="302">
        <v>7875</v>
      </c>
      <c r="D21" s="302">
        <v>130</v>
      </c>
      <c r="E21" s="302">
        <v>14483</v>
      </c>
      <c r="F21" s="304">
        <v>1521</v>
      </c>
      <c r="G21" s="302">
        <v>0</v>
      </c>
      <c r="H21" s="302">
        <v>21</v>
      </c>
      <c r="I21" s="302">
        <v>0</v>
      </c>
      <c r="J21" s="302">
        <v>16025</v>
      </c>
    </row>
    <row r="22" spans="1:10" s="3" customFormat="1" ht="15.75" x14ac:dyDescent="0.25">
      <c r="A22" s="291" t="s">
        <v>90</v>
      </c>
      <c r="B22" s="290" t="s">
        <v>426</v>
      </c>
      <c r="C22" s="302">
        <v>85005</v>
      </c>
      <c r="D22" s="302">
        <v>1178</v>
      </c>
      <c r="E22" s="302">
        <v>50241</v>
      </c>
      <c r="F22" s="304">
        <v>68900</v>
      </c>
      <c r="G22" s="302">
        <v>0</v>
      </c>
      <c r="H22" s="302">
        <v>1437</v>
      </c>
      <c r="I22" s="302">
        <v>0</v>
      </c>
      <c r="J22" s="302">
        <v>120578</v>
      </c>
    </row>
    <row r="23" spans="1:10" s="3" customFormat="1" ht="15.75" x14ac:dyDescent="0.25">
      <c r="A23" s="291" t="s">
        <v>91</v>
      </c>
      <c r="B23" s="290" t="s">
        <v>427</v>
      </c>
      <c r="C23" s="302">
        <v>26531</v>
      </c>
      <c r="D23" s="302">
        <v>548</v>
      </c>
      <c r="E23" s="302">
        <v>34204</v>
      </c>
      <c r="F23" s="304">
        <v>17181</v>
      </c>
      <c r="G23" s="302">
        <v>0</v>
      </c>
      <c r="H23" s="302">
        <v>332</v>
      </c>
      <c r="I23" s="302">
        <v>0</v>
      </c>
      <c r="J23" s="302">
        <v>51717</v>
      </c>
    </row>
    <row r="24" spans="1:10" s="3" customFormat="1" ht="15.75" x14ac:dyDescent="0.25">
      <c r="A24" s="291" t="s">
        <v>92</v>
      </c>
      <c r="B24" s="290" t="s">
        <v>428</v>
      </c>
      <c r="C24" s="302">
        <v>210</v>
      </c>
      <c r="D24" s="302">
        <v>27</v>
      </c>
      <c r="E24" s="302">
        <v>30510</v>
      </c>
      <c r="F24" s="304">
        <v>1873</v>
      </c>
      <c r="G24" s="302">
        <v>0</v>
      </c>
      <c r="H24" s="302">
        <v>235</v>
      </c>
      <c r="I24" s="302">
        <v>0</v>
      </c>
      <c r="J24" s="302">
        <v>32618</v>
      </c>
    </row>
    <row r="25" spans="1:10" s="3" customFormat="1" ht="15.75" x14ac:dyDescent="0.25">
      <c r="A25" s="291" t="s">
        <v>93</v>
      </c>
      <c r="B25" s="290" t="s">
        <v>409</v>
      </c>
      <c r="C25" s="302">
        <v>16352</v>
      </c>
      <c r="D25" s="302">
        <v>340</v>
      </c>
      <c r="E25" s="302">
        <v>31842</v>
      </c>
      <c r="F25" s="304">
        <v>14003</v>
      </c>
      <c r="G25" s="302">
        <v>0</v>
      </c>
      <c r="H25" s="302">
        <v>275</v>
      </c>
      <c r="I25" s="302">
        <v>0</v>
      </c>
      <c r="J25" s="302">
        <v>46120</v>
      </c>
    </row>
    <row r="26" spans="1:10" s="3" customFormat="1" ht="15.75" x14ac:dyDescent="0.25">
      <c r="A26" s="291" t="s">
        <v>94</v>
      </c>
      <c r="B26" s="290" t="s">
        <v>429</v>
      </c>
      <c r="C26" s="302">
        <v>92535</v>
      </c>
      <c r="D26" s="302">
        <v>1210</v>
      </c>
      <c r="E26" s="302">
        <v>102490</v>
      </c>
      <c r="F26" s="304">
        <v>82558</v>
      </c>
      <c r="G26" s="302">
        <v>0</v>
      </c>
      <c r="H26" s="302">
        <v>1061</v>
      </c>
      <c r="I26" s="302">
        <v>0</v>
      </c>
      <c r="J26" s="302">
        <v>186109</v>
      </c>
    </row>
    <row r="27" spans="1:10" s="3" customFormat="1" ht="15.75" x14ac:dyDescent="0.25">
      <c r="A27" s="291" t="s">
        <v>430</v>
      </c>
      <c r="B27" s="290" t="s">
        <v>431</v>
      </c>
      <c r="C27" s="302">
        <v>11773</v>
      </c>
      <c r="D27" s="302">
        <v>158</v>
      </c>
      <c r="E27" s="302">
        <v>6669</v>
      </c>
      <c r="F27" s="304">
        <v>9800</v>
      </c>
      <c r="G27" s="302">
        <v>0</v>
      </c>
      <c r="H27" s="302">
        <v>374</v>
      </c>
      <c r="I27" s="302">
        <v>0</v>
      </c>
      <c r="J27" s="302">
        <v>16843</v>
      </c>
    </row>
    <row r="28" spans="1:10" s="3" customFormat="1" ht="15.75" x14ac:dyDescent="0.25">
      <c r="A28" s="291" t="s">
        <v>432</v>
      </c>
      <c r="B28" s="290" t="s">
        <v>433</v>
      </c>
      <c r="C28" s="302">
        <v>270923</v>
      </c>
      <c r="D28" s="302">
        <v>1534</v>
      </c>
      <c r="E28" s="302">
        <v>50517</v>
      </c>
      <c r="F28" s="304">
        <v>260699</v>
      </c>
      <c r="G28" s="302">
        <v>0</v>
      </c>
      <c r="H28" s="302">
        <v>3104</v>
      </c>
      <c r="I28" s="302">
        <v>0</v>
      </c>
      <c r="J28" s="302">
        <v>314320</v>
      </c>
    </row>
    <row r="29" spans="1:10" s="3" customFormat="1" ht="38.25" x14ac:dyDescent="0.25">
      <c r="A29" s="291" t="s">
        <v>434</v>
      </c>
      <c r="B29" s="292" t="s">
        <v>435</v>
      </c>
      <c r="C29" s="302">
        <v>117909</v>
      </c>
      <c r="D29" s="302">
        <v>275</v>
      </c>
      <c r="E29" s="302">
        <v>135860</v>
      </c>
      <c r="F29" s="304">
        <v>46</v>
      </c>
      <c r="G29" s="302">
        <v>0</v>
      </c>
      <c r="H29" s="302">
        <v>30</v>
      </c>
      <c r="I29" s="302">
        <v>0</v>
      </c>
      <c r="J29" s="302">
        <v>135936</v>
      </c>
    </row>
    <row r="30" spans="1:10" s="3" customFormat="1" ht="15.75" x14ac:dyDescent="0.25">
      <c r="A30" s="293" t="s">
        <v>436</v>
      </c>
      <c r="B30" s="290" t="s">
        <v>437</v>
      </c>
      <c r="C30" s="302">
        <v>138</v>
      </c>
      <c r="D30" s="302">
        <v>2</v>
      </c>
      <c r="E30" s="302">
        <v>336</v>
      </c>
      <c r="F30" s="304">
        <v>8</v>
      </c>
      <c r="G30" s="302">
        <v>0</v>
      </c>
      <c r="H30" s="302">
        <v>1</v>
      </c>
      <c r="I30" s="302">
        <v>0</v>
      </c>
      <c r="J30" s="302">
        <v>345</v>
      </c>
    </row>
    <row r="31" spans="1:10" s="3" customFormat="1" ht="15.75" x14ac:dyDescent="0.25">
      <c r="A31" s="211" t="s">
        <v>411</v>
      </c>
      <c r="B31" s="212" t="s">
        <v>412</v>
      </c>
      <c r="C31" s="302">
        <v>28145</v>
      </c>
      <c r="D31" s="302">
        <v>0</v>
      </c>
      <c r="E31" s="302">
        <v>0</v>
      </c>
      <c r="F31" s="304">
        <v>28145</v>
      </c>
      <c r="G31" s="302">
        <v>0</v>
      </c>
      <c r="H31" s="302">
        <v>0</v>
      </c>
      <c r="I31" s="302">
        <v>0</v>
      </c>
      <c r="J31" s="302">
        <v>28145</v>
      </c>
    </row>
    <row r="32" spans="1:10" s="3" customFormat="1" ht="20.25" customHeight="1" thickBot="1" x14ac:dyDescent="0.3">
      <c r="A32" s="213"/>
      <c r="B32" s="214" t="s">
        <v>0</v>
      </c>
      <c r="C32" s="216">
        <v>867367</v>
      </c>
      <c r="D32" s="216">
        <v>18165</v>
      </c>
      <c r="E32" s="216">
        <v>1019568</v>
      </c>
      <c r="F32" s="216">
        <v>515902</v>
      </c>
      <c r="G32" s="216">
        <v>0</v>
      </c>
      <c r="H32" s="216">
        <v>15686</v>
      </c>
      <c r="I32" s="216">
        <v>0</v>
      </c>
      <c r="J32" s="216">
        <v>1551156</v>
      </c>
    </row>
    <row r="33" spans="1:10" ht="13.5" customHeight="1" thickTop="1" x14ac:dyDescent="0.25">
      <c r="A33" s="47" t="s">
        <v>354</v>
      </c>
      <c r="B33" s="45"/>
      <c r="C33" s="45"/>
      <c r="D33" s="44"/>
      <c r="E33" s="44"/>
      <c r="F33" s="44"/>
      <c r="G33" s="44"/>
      <c r="H33" s="44"/>
      <c r="I33" s="44"/>
      <c r="J33" s="44"/>
    </row>
    <row r="34" spans="1:10" s="3" customFormat="1" ht="24" customHeight="1" x14ac:dyDescent="0.2">
      <c r="A34" s="418" t="s">
        <v>228</v>
      </c>
      <c r="B34" s="420"/>
      <c r="C34" s="420"/>
      <c r="D34" s="420"/>
      <c r="E34" s="420"/>
      <c r="F34" s="420"/>
      <c r="G34" s="420"/>
      <c r="H34" s="420"/>
      <c r="I34" s="420"/>
      <c r="J34" s="420"/>
    </row>
    <row r="35" spans="1:10" s="3" customFormat="1" ht="24.95" customHeight="1" x14ac:dyDescent="0.2">
      <c r="A35" s="418" t="s">
        <v>304</v>
      </c>
      <c r="B35" s="420"/>
      <c r="C35" s="420"/>
      <c r="D35" s="420"/>
      <c r="E35" s="420"/>
      <c r="F35" s="420"/>
      <c r="G35" s="420"/>
      <c r="H35" s="420"/>
      <c r="I35" s="420"/>
      <c r="J35" s="420"/>
    </row>
    <row r="36" spans="1:10" ht="13.5" customHeight="1" x14ac:dyDescent="0.2">
      <c r="A36" s="418" t="s">
        <v>285</v>
      </c>
      <c r="B36" s="419"/>
      <c r="C36" s="419"/>
      <c r="D36" s="419"/>
      <c r="E36" s="419"/>
      <c r="F36" s="419"/>
      <c r="G36" s="419"/>
      <c r="H36" s="419"/>
      <c r="I36" s="419"/>
      <c r="J36" s="420"/>
    </row>
    <row r="37" spans="1:10" x14ac:dyDescent="0.2">
      <c r="A37" s="24" t="s">
        <v>200</v>
      </c>
    </row>
    <row r="38" spans="1:10" x14ac:dyDescent="0.2">
      <c r="A38" s="416" t="s">
        <v>234</v>
      </c>
      <c r="B38" s="417"/>
      <c r="C38" s="417"/>
      <c r="D38" s="417"/>
      <c r="E38" s="417"/>
      <c r="F38" s="417"/>
      <c r="G38" s="417"/>
      <c r="H38" s="417"/>
      <c r="I38" s="417"/>
      <c r="J38" s="417"/>
    </row>
  </sheetData>
  <mergeCells count="17">
    <mergeCell ref="E7:E9"/>
    <mergeCell ref="J6:J9"/>
    <mergeCell ref="A38:J38"/>
    <mergeCell ref="A36:J36"/>
    <mergeCell ref="B4:J4"/>
    <mergeCell ref="B2:J2"/>
    <mergeCell ref="A34:J34"/>
    <mergeCell ref="A35:J35"/>
    <mergeCell ref="C6:D7"/>
    <mergeCell ref="F8:G8"/>
    <mergeCell ref="H8:I8"/>
    <mergeCell ref="E6:I6"/>
    <mergeCell ref="B6:B9"/>
    <mergeCell ref="A6:A9"/>
    <mergeCell ref="F7:I7"/>
    <mergeCell ref="C8:C9"/>
    <mergeCell ref="D8:D9"/>
  </mergeCells>
  <pageMargins left="0.51181102362204722" right="0.31496062992125984" top="0.74803149606299213" bottom="0.19685039370078741" header="0.31496062992125984" footer="0"/>
  <pageSetup paperSize="281" scale="79" orientation="landscape" r:id="rId1"/>
  <headerFooter>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003300"/>
    <pageSetUpPr fitToPage="1"/>
  </sheetPr>
  <dimension ref="A1:W28"/>
  <sheetViews>
    <sheetView showGridLines="0" zoomScale="70" zoomScaleNormal="70" workbookViewId="0"/>
  </sheetViews>
  <sheetFormatPr baseColWidth="10" defaultRowHeight="12.75" x14ac:dyDescent="0.2"/>
  <cols>
    <col min="1" max="1" width="19.28515625" style="2" customWidth="1"/>
    <col min="2" max="2" width="18.5703125" style="2" customWidth="1"/>
    <col min="3" max="3" width="7.42578125" style="2" bestFit="1" customWidth="1"/>
    <col min="4" max="4" width="15.140625" style="2" customWidth="1"/>
    <col min="5" max="5" width="19.140625" style="2" customWidth="1"/>
    <col min="6" max="6" width="16.42578125" style="2" customWidth="1"/>
    <col min="7" max="7" width="16.5703125" style="2" bestFit="1" customWidth="1"/>
    <col min="8" max="8" width="17.140625" style="2" customWidth="1"/>
    <col min="9" max="9" width="15.85546875" style="2" customWidth="1"/>
    <col min="10" max="10" width="18" style="2" customWidth="1"/>
    <col min="11" max="11" width="17.140625" style="2" customWidth="1"/>
    <col min="12" max="12" width="18" style="2" customWidth="1"/>
    <col min="13" max="13" width="17.7109375" style="2" customWidth="1"/>
    <col min="14" max="14" width="12.85546875" style="2" bestFit="1" customWidth="1"/>
    <col min="15" max="15" width="12.85546875" style="2" customWidth="1"/>
    <col min="16" max="16" width="16.28515625" style="2" customWidth="1"/>
    <col min="17" max="17" width="16.140625" style="2" customWidth="1"/>
    <col min="18" max="22" width="14.42578125" style="2" customWidth="1"/>
    <col min="23" max="23" width="12.7109375" style="2" customWidth="1"/>
    <col min="24" max="16384" width="11.42578125" style="2"/>
  </cols>
  <sheetData>
    <row r="1" spans="1:23" ht="15.75" x14ac:dyDescent="0.25">
      <c r="A1" s="49" t="str">
        <f>'Cuadro 1'!A3</f>
        <v>MARZO</v>
      </c>
    </row>
    <row r="2" spans="1:23" ht="18" customHeight="1" x14ac:dyDescent="0.25">
      <c r="A2" s="497" t="s">
        <v>72</v>
      </c>
      <c r="B2" s="423"/>
      <c r="C2" s="423"/>
      <c r="D2" s="423"/>
      <c r="E2" s="423"/>
      <c r="F2" s="423"/>
      <c r="G2" s="423"/>
      <c r="H2" s="423"/>
      <c r="I2" s="423"/>
      <c r="J2" s="423"/>
      <c r="K2" s="423"/>
      <c r="L2" s="423"/>
      <c r="M2" s="423"/>
      <c r="N2" s="423"/>
      <c r="O2" s="423"/>
      <c r="P2" s="423"/>
      <c r="Q2" s="423"/>
      <c r="R2" s="423"/>
      <c r="S2" s="423"/>
      <c r="T2" s="423"/>
      <c r="U2" s="423"/>
      <c r="V2" s="423"/>
      <c r="W2" s="423"/>
    </row>
    <row r="3" spans="1:23" x14ac:dyDescent="0.2">
      <c r="A3" s="96"/>
      <c r="B3" s="96"/>
      <c r="C3" s="96"/>
      <c r="D3" s="96"/>
      <c r="E3" s="96"/>
      <c r="F3" s="96"/>
      <c r="G3" s="96"/>
      <c r="H3" s="96"/>
      <c r="I3" s="96"/>
      <c r="J3" s="96"/>
      <c r="K3" s="96"/>
      <c r="L3" s="96"/>
      <c r="M3" s="96"/>
      <c r="N3" s="96"/>
      <c r="O3" s="96"/>
      <c r="P3" s="96"/>
      <c r="Q3" s="96"/>
      <c r="R3" s="96"/>
      <c r="S3" s="288"/>
      <c r="T3" s="288"/>
      <c r="U3" s="288"/>
      <c r="V3" s="288"/>
      <c r="W3" s="96"/>
    </row>
    <row r="4" spans="1:23" ht="20.25" customHeight="1" x14ac:dyDescent="0.25">
      <c r="A4" s="497" t="s">
        <v>263</v>
      </c>
      <c r="B4" s="423"/>
      <c r="C4" s="423"/>
      <c r="D4" s="423"/>
      <c r="E4" s="423"/>
      <c r="F4" s="423"/>
      <c r="G4" s="423"/>
      <c r="H4" s="423"/>
      <c r="I4" s="423"/>
      <c r="J4" s="423"/>
      <c r="K4" s="423"/>
      <c r="L4" s="423"/>
      <c r="M4" s="423"/>
      <c r="N4" s="423"/>
      <c r="O4" s="423"/>
      <c r="P4" s="423"/>
      <c r="Q4" s="423"/>
      <c r="R4" s="423"/>
      <c r="S4" s="423"/>
      <c r="T4" s="423"/>
      <c r="U4" s="423"/>
      <c r="V4" s="423"/>
      <c r="W4" s="423"/>
    </row>
    <row r="5" spans="1:23" ht="13.5" thickBot="1" x14ac:dyDescent="0.25"/>
    <row r="6" spans="1:23" s="135" customFormat="1" ht="15" customHeight="1" thickTop="1" x14ac:dyDescent="0.2">
      <c r="A6" s="134"/>
      <c r="B6" s="506" t="s">
        <v>416</v>
      </c>
      <c r="C6" s="506" t="s">
        <v>407</v>
      </c>
      <c r="D6" s="506" t="s">
        <v>417</v>
      </c>
      <c r="E6" s="506" t="s">
        <v>418</v>
      </c>
      <c r="F6" s="506" t="s">
        <v>419</v>
      </c>
      <c r="G6" s="506" t="s">
        <v>408</v>
      </c>
      <c r="H6" s="506" t="s">
        <v>420</v>
      </c>
      <c r="I6" s="506" t="s">
        <v>421</v>
      </c>
      <c r="J6" s="506" t="s">
        <v>422</v>
      </c>
      <c r="K6" s="506" t="s">
        <v>423</v>
      </c>
      <c r="L6" s="506" t="s">
        <v>424</v>
      </c>
      <c r="M6" s="506" t="s">
        <v>425</v>
      </c>
      <c r="N6" s="506" t="s">
        <v>426</v>
      </c>
      <c r="O6" s="506" t="s">
        <v>427</v>
      </c>
      <c r="P6" s="506" t="s">
        <v>428</v>
      </c>
      <c r="Q6" s="506" t="s">
        <v>409</v>
      </c>
      <c r="R6" s="506" t="s">
        <v>429</v>
      </c>
      <c r="S6" s="506" t="s">
        <v>431</v>
      </c>
      <c r="T6" s="506" t="s">
        <v>433</v>
      </c>
      <c r="U6" s="506" t="s">
        <v>438</v>
      </c>
      <c r="V6" s="506" t="s">
        <v>437</v>
      </c>
      <c r="W6" s="509" t="s">
        <v>262</v>
      </c>
    </row>
    <row r="7" spans="1:23" s="135" customFormat="1" ht="15" customHeight="1" x14ac:dyDescent="0.2">
      <c r="A7" s="136" t="s">
        <v>25</v>
      </c>
      <c r="B7" s="507"/>
      <c r="C7" s="507"/>
      <c r="D7" s="507"/>
      <c r="E7" s="507"/>
      <c r="F7" s="507"/>
      <c r="G7" s="507"/>
      <c r="H7" s="507"/>
      <c r="I7" s="507"/>
      <c r="J7" s="507"/>
      <c r="K7" s="507"/>
      <c r="L7" s="507"/>
      <c r="M7" s="507"/>
      <c r="N7" s="507"/>
      <c r="O7" s="507"/>
      <c r="P7" s="507"/>
      <c r="Q7" s="507"/>
      <c r="R7" s="507"/>
      <c r="S7" s="507"/>
      <c r="T7" s="507"/>
      <c r="U7" s="507"/>
      <c r="V7" s="507"/>
      <c r="W7" s="611"/>
    </row>
    <row r="8" spans="1:23" s="135" customFormat="1" ht="24" customHeight="1" x14ac:dyDescent="0.2">
      <c r="A8" s="137"/>
      <c r="B8" s="508"/>
      <c r="C8" s="508"/>
      <c r="D8" s="508"/>
      <c r="E8" s="508"/>
      <c r="F8" s="508"/>
      <c r="G8" s="508"/>
      <c r="H8" s="508"/>
      <c r="I8" s="508"/>
      <c r="J8" s="508"/>
      <c r="K8" s="508"/>
      <c r="L8" s="508"/>
      <c r="M8" s="508"/>
      <c r="N8" s="508"/>
      <c r="O8" s="508"/>
      <c r="P8" s="508"/>
      <c r="Q8" s="508"/>
      <c r="R8" s="508"/>
      <c r="S8" s="508"/>
      <c r="T8" s="508"/>
      <c r="U8" s="508"/>
      <c r="V8" s="508"/>
      <c r="W8" s="579"/>
    </row>
    <row r="9" spans="1:23" s="132" customFormat="1" ht="25.5" x14ac:dyDescent="0.25">
      <c r="A9" s="120" t="s">
        <v>29</v>
      </c>
      <c r="B9" s="11">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27">
        <f>SUM(B9:V9)</f>
        <v>0</v>
      </c>
    </row>
    <row r="10" spans="1:23" s="132" customFormat="1" ht="15.75" x14ac:dyDescent="0.25">
      <c r="A10" s="122" t="s">
        <v>30</v>
      </c>
      <c r="B10" s="11">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28">
        <f t="shared" ref="W10:W24" si="0">SUM(B10:V10)</f>
        <v>0</v>
      </c>
    </row>
    <row r="11" spans="1:23" s="132" customFormat="1" ht="15.75" x14ac:dyDescent="0.25">
      <c r="A11" s="122" t="s">
        <v>31</v>
      </c>
      <c r="B11" s="11">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28">
        <f t="shared" si="0"/>
        <v>0</v>
      </c>
    </row>
    <row r="12" spans="1:23" s="132" customFormat="1" ht="15.75" x14ac:dyDescent="0.25">
      <c r="A12" s="122" t="s">
        <v>32</v>
      </c>
      <c r="B12" s="11">
        <v>0</v>
      </c>
      <c r="C12" s="11">
        <v>0</v>
      </c>
      <c r="D12" s="11">
        <v>0</v>
      </c>
      <c r="E12" s="11">
        <v>0</v>
      </c>
      <c r="F12" s="11">
        <v>0</v>
      </c>
      <c r="G12" s="11">
        <v>0</v>
      </c>
      <c r="H12" s="11">
        <v>0</v>
      </c>
      <c r="I12" s="11">
        <v>0</v>
      </c>
      <c r="J12" s="11">
        <v>0</v>
      </c>
      <c r="K12" s="11">
        <v>0</v>
      </c>
      <c r="L12" s="11">
        <v>0</v>
      </c>
      <c r="M12" s="11">
        <v>0</v>
      </c>
      <c r="N12" s="11">
        <v>0</v>
      </c>
      <c r="O12" s="11">
        <v>0</v>
      </c>
      <c r="P12" s="11">
        <v>0</v>
      </c>
      <c r="Q12" s="11">
        <v>0</v>
      </c>
      <c r="R12" s="11">
        <v>10</v>
      </c>
      <c r="S12" s="11">
        <v>0</v>
      </c>
      <c r="T12" s="11">
        <v>30</v>
      </c>
      <c r="U12" s="11">
        <v>0</v>
      </c>
      <c r="V12" s="11">
        <v>0</v>
      </c>
      <c r="W12" s="128">
        <f t="shared" si="0"/>
        <v>40</v>
      </c>
    </row>
    <row r="13" spans="1:23" s="132" customFormat="1" ht="15.75" x14ac:dyDescent="0.25">
      <c r="A13" s="122" t="s">
        <v>33</v>
      </c>
      <c r="B13" s="11">
        <v>0</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28">
        <f t="shared" si="0"/>
        <v>0</v>
      </c>
    </row>
    <row r="14" spans="1:23" s="132" customFormat="1" ht="15.75" x14ac:dyDescent="0.25">
      <c r="A14" s="122" t="s">
        <v>34</v>
      </c>
      <c r="B14" s="11">
        <v>0</v>
      </c>
      <c r="C14" s="11">
        <v>0</v>
      </c>
      <c r="D14" s="11">
        <v>0</v>
      </c>
      <c r="E14" s="11">
        <v>0</v>
      </c>
      <c r="F14" s="11">
        <v>0</v>
      </c>
      <c r="G14" s="11">
        <v>0</v>
      </c>
      <c r="H14" s="11">
        <v>0</v>
      </c>
      <c r="I14" s="11">
        <v>0</v>
      </c>
      <c r="J14" s="11">
        <v>0</v>
      </c>
      <c r="K14" s="11">
        <v>0</v>
      </c>
      <c r="L14" s="11">
        <v>0</v>
      </c>
      <c r="M14" s="11">
        <v>0</v>
      </c>
      <c r="N14" s="11">
        <v>0</v>
      </c>
      <c r="O14" s="11">
        <v>0</v>
      </c>
      <c r="P14" s="11">
        <v>0</v>
      </c>
      <c r="Q14" s="11">
        <v>0</v>
      </c>
      <c r="R14" s="11">
        <v>6</v>
      </c>
      <c r="S14" s="11">
        <v>0</v>
      </c>
      <c r="T14" s="11">
        <v>10</v>
      </c>
      <c r="U14" s="11">
        <v>0</v>
      </c>
      <c r="V14" s="11">
        <v>0</v>
      </c>
      <c r="W14" s="128">
        <f t="shared" si="0"/>
        <v>16</v>
      </c>
    </row>
    <row r="15" spans="1:23" s="132" customFormat="1" ht="25.5" x14ac:dyDescent="0.25">
      <c r="A15" s="122" t="s">
        <v>99</v>
      </c>
      <c r="B15" s="11">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14</v>
      </c>
      <c r="U15" s="11">
        <v>0</v>
      </c>
      <c r="V15" s="11">
        <v>0</v>
      </c>
      <c r="W15" s="128">
        <f t="shared" si="0"/>
        <v>14</v>
      </c>
    </row>
    <row r="16" spans="1:23" s="132" customFormat="1" ht="15.75" x14ac:dyDescent="0.25">
      <c r="A16" s="122" t="s">
        <v>36</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12</v>
      </c>
      <c r="S16" s="11">
        <v>0</v>
      </c>
      <c r="T16" s="11">
        <v>0</v>
      </c>
      <c r="U16" s="11">
        <v>0</v>
      </c>
      <c r="V16" s="11">
        <v>0</v>
      </c>
      <c r="W16" s="128">
        <f t="shared" si="0"/>
        <v>12</v>
      </c>
    </row>
    <row r="17" spans="1:23" s="132" customFormat="1" ht="15.75" x14ac:dyDescent="0.25">
      <c r="A17" s="122" t="s">
        <v>410</v>
      </c>
      <c r="B17" s="11">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28">
        <f t="shared" si="0"/>
        <v>0</v>
      </c>
    </row>
    <row r="18" spans="1:23" s="132" customFormat="1" ht="15.75" x14ac:dyDescent="0.25">
      <c r="A18" s="122" t="s">
        <v>37</v>
      </c>
      <c r="B18" s="11">
        <v>0</v>
      </c>
      <c r="C18" s="11">
        <v>0</v>
      </c>
      <c r="D18" s="11">
        <v>0</v>
      </c>
      <c r="E18" s="11">
        <v>0</v>
      </c>
      <c r="F18" s="11">
        <v>0</v>
      </c>
      <c r="G18" s="11">
        <v>0</v>
      </c>
      <c r="H18" s="11">
        <v>0</v>
      </c>
      <c r="I18" s="11">
        <v>0</v>
      </c>
      <c r="J18" s="11">
        <v>0</v>
      </c>
      <c r="K18" s="11">
        <v>0</v>
      </c>
      <c r="L18" s="11">
        <v>0</v>
      </c>
      <c r="M18" s="11">
        <v>0</v>
      </c>
      <c r="N18" s="11">
        <v>12</v>
      </c>
      <c r="O18" s="11">
        <v>6</v>
      </c>
      <c r="P18" s="11">
        <v>0</v>
      </c>
      <c r="Q18" s="11">
        <v>0</v>
      </c>
      <c r="R18" s="11">
        <v>58</v>
      </c>
      <c r="S18" s="11">
        <v>0</v>
      </c>
      <c r="T18" s="11">
        <v>86</v>
      </c>
      <c r="U18" s="11">
        <v>0</v>
      </c>
      <c r="V18" s="11">
        <v>0</v>
      </c>
      <c r="W18" s="128">
        <f t="shared" si="0"/>
        <v>162</v>
      </c>
    </row>
    <row r="19" spans="1:23" s="132" customFormat="1" ht="15.75" x14ac:dyDescent="0.25">
      <c r="A19" s="122" t="s">
        <v>38</v>
      </c>
      <c r="B19" s="11">
        <v>0</v>
      </c>
      <c r="C19" s="11">
        <v>0</v>
      </c>
      <c r="D19" s="11">
        <v>0</v>
      </c>
      <c r="E19" s="11">
        <v>0</v>
      </c>
      <c r="F19" s="11">
        <v>0</v>
      </c>
      <c r="G19" s="11">
        <v>0</v>
      </c>
      <c r="H19" s="11">
        <v>0</v>
      </c>
      <c r="I19" s="11">
        <v>0</v>
      </c>
      <c r="J19" s="11">
        <v>0</v>
      </c>
      <c r="K19" s="11">
        <v>0</v>
      </c>
      <c r="L19" s="11">
        <v>0</v>
      </c>
      <c r="M19" s="11">
        <v>0</v>
      </c>
      <c r="N19" s="11">
        <v>0</v>
      </c>
      <c r="O19" s="11">
        <v>0</v>
      </c>
      <c r="P19" s="11">
        <v>0</v>
      </c>
      <c r="Q19" s="11">
        <v>0</v>
      </c>
      <c r="R19" s="11">
        <v>11</v>
      </c>
      <c r="S19" s="11">
        <v>0</v>
      </c>
      <c r="T19" s="11">
        <v>3</v>
      </c>
      <c r="U19" s="11">
        <v>0</v>
      </c>
      <c r="V19" s="11">
        <v>0</v>
      </c>
      <c r="W19" s="128">
        <f t="shared" si="0"/>
        <v>14</v>
      </c>
    </row>
    <row r="20" spans="1:23" s="132" customFormat="1" ht="15.75" x14ac:dyDescent="0.25">
      <c r="A20" s="122" t="s">
        <v>39</v>
      </c>
      <c r="B20" s="11">
        <v>0</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28">
        <f t="shared" si="0"/>
        <v>0</v>
      </c>
    </row>
    <row r="21" spans="1:23" s="132" customFormat="1" ht="15.75" x14ac:dyDescent="0.25">
      <c r="A21" s="123" t="s">
        <v>40</v>
      </c>
      <c r="B21" s="11">
        <v>0</v>
      </c>
      <c r="C21" s="11">
        <v>0</v>
      </c>
      <c r="D21" s="11">
        <v>0</v>
      </c>
      <c r="E21" s="11">
        <v>0</v>
      </c>
      <c r="F21" s="11">
        <v>0</v>
      </c>
      <c r="G21" s="11">
        <v>0</v>
      </c>
      <c r="H21" s="11">
        <v>0</v>
      </c>
      <c r="I21" s="11">
        <v>0</v>
      </c>
      <c r="J21" s="11">
        <v>0</v>
      </c>
      <c r="K21" s="11">
        <v>0</v>
      </c>
      <c r="L21" s="11">
        <v>0</v>
      </c>
      <c r="M21" s="11">
        <v>0</v>
      </c>
      <c r="N21" s="11">
        <v>1</v>
      </c>
      <c r="O21" s="11">
        <v>0</v>
      </c>
      <c r="P21" s="11">
        <v>0</v>
      </c>
      <c r="Q21" s="11">
        <v>0</v>
      </c>
      <c r="R21" s="11">
        <v>0</v>
      </c>
      <c r="S21" s="11">
        <v>0</v>
      </c>
      <c r="T21" s="11">
        <v>0</v>
      </c>
      <c r="U21" s="11">
        <v>0</v>
      </c>
      <c r="V21" s="11">
        <v>0</v>
      </c>
      <c r="W21" s="128">
        <f t="shared" si="0"/>
        <v>1</v>
      </c>
    </row>
    <row r="22" spans="1:23" s="132" customFormat="1" ht="25.5" x14ac:dyDescent="0.25">
      <c r="A22" s="123" t="s">
        <v>41</v>
      </c>
      <c r="B22" s="11">
        <v>0</v>
      </c>
      <c r="C22" s="11">
        <v>0</v>
      </c>
      <c r="D22" s="11">
        <v>0</v>
      </c>
      <c r="E22" s="11">
        <v>0</v>
      </c>
      <c r="F22" s="11">
        <v>0</v>
      </c>
      <c r="G22" s="11">
        <v>0</v>
      </c>
      <c r="H22" s="11">
        <v>0</v>
      </c>
      <c r="I22" s="11">
        <v>0</v>
      </c>
      <c r="J22" s="11">
        <v>0</v>
      </c>
      <c r="K22" s="11">
        <v>0</v>
      </c>
      <c r="L22" s="11">
        <v>0</v>
      </c>
      <c r="M22" s="11">
        <v>0</v>
      </c>
      <c r="N22" s="11">
        <v>0</v>
      </c>
      <c r="O22" s="11">
        <v>0</v>
      </c>
      <c r="P22" s="11">
        <v>0</v>
      </c>
      <c r="Q22" s="11">
        <v>0</v>
      </c>
      <c r="R22" s="11">
        <v>4</v>
      </c>
      <c r="S22" s="11">
        <v>0</v>
      </c>
      <c r="T22" s="11">
        <v>0</v>
      </c>
      <c r="U22" s="11">
        <v>0</v>
      </c>
      <c r="V22" s="11">
        <v>0</v>
      </c>
      <c r="W22" s="128">
        <f t="shared" si="0"/>
        <v>4</v>
      </c>
    </row>
    <row r="23" spans="1:23" s="132" customFormat="1" ht="25.5" x14ac:dyDescent="0.25">
      <c r="A23" s="122" t="s">
        <v>42</v>
      </c>
      <c r="B23" s="11">
        <v>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28">
        <f t="shared" si="0"/>
        <v>0</v>
      </c>
    </row>
    <row r="24" spans="1:23" s="132" customFormat="1" ht="25.5" x14ac:dyDescent="0.25">
      <c r="A24" s="122" t="s">
        <v>43</v>
      </c>
      <c r="B24" s="11">
        <v>0</v>
      </c>
      <c r="C24" s="11">
        <v>0</v>
      </c>
      <c r="D24" s="11">
        <v>36</v>
      </c>
      <c r="E24" s="11">
        <v>0</v>
      </c>
      <c r="F24" s="11">
        <v>0</v>
      </c>
      <c r="G24" s="11">
        <v>88</v>
      </c>
      <c r="H24" s="11">
        <v>8</v>
      </c>
      <c r="I24" s="11">
        <v>109</v>
      </c>
      <c r="J24" s="11">
        <v>0</v>
      </c>
      <c r="K24" s="11">
        <v>0</v>
      </c>
      <c r="L24" s="11">
        <v>57</v>
      </c>
      <c r="M24" s="11">
        <v>0</v>
      </c>
      <c r="N24" s="11">
        <v>254</v>
      </c>
      <c r="O24" s="11">
        <v>51</v>
      </c>
      <c r="P24" s="11">
        <v>14</v>
      </c>
      <c r="Q24" s="11">
        <v>150</v>
      </c>
      <c r="R24" s="11">
        <v>469</v>
      </c>
      <c r="S24" s="11">
        <v>105</v>
      </c>
      <c r="T24" s="11">
        <v>1922</v>
      </c>
      <c r="U24" s="11">
        <v>0</v>
      </c>
      <c r="V24" s="11">
        <v>0</v>
      </c>
      <c r="W24" s="128">
        <f t="shared" si="0"/>
        <v>3263</v>
      </c>
    </row>
    <row r="25" spans="1:23" s="132" customFormat="1" ht="19.5" customHeight="1" thickBot="1" x14ac:dyDescent="0.25">
      <c r="A25" s="124" t="s">
        <v>0</v>
      </c>
      <c r="B25" s="129">
        <f>SUM(B9:B24)</f>
        <v>0</v>
      </c>
      <c r="C25" s="129">
        <f t="shared" ref="C25:W25" si="1">SUM(C9:C24)</f>
        <v>0</v>
      </c>
      <c r="D25" s="129">
        <f t="shared" si="1"/>
        <v>36</v>
      </c>
      <c r="E25" s="129">
        <f t="shared" si="1"/>
        <v>0</v>
      </c>
      <c r="F25" s="129">
        <f t="shared" si="1"/>
        <v>0</v>
      </c>
      <c r="G25" s="129">
        <f t="shared" si="1"/>
        <v>88</v>
      </c>
      <c r="H25" s="129">
        <f t="shared" si="1"/>
        <v>8</v>
      </c>
      <c r="I25" s="129">
        <f t="shared" si="1"/>
        <v>109</v>
      </c>
      <c r="J25" s="129">
        <f t="shared" si="1"/>
        <v>0</v>
      </c>
      <c r="K25" s="129">
        <f t="shared" si="1"/>
        <v>0</v>
      </c>
      <c r="L25" s="129">
        <f t="shared" si="1"/>
        <v>57</v>
      </c>
      <c r="M25" s="129">
        <f t="shared" si="1"/>
        <v>0</v>
      </c>
      <c r="N25" s="129">
        <f t="shared" si="1"/>
        <v>267</v>
      </c>
      <c r="O25" s="129">
        <f t="shared" si="1"/>
        <v>57</v>
      </c>
      <c r="P25" s="129">
        <f t="shared" si="1"/>
        <v>14</v>
      </c>
      <c r="Q25" s="129">
        <f t="shared" si="1"/>
        <v>150</v>
      </c>
      <c r="R25" s="129">
        <f t="shared" si="1"/>
        <v>570</v>
      </c>
      <c r="S25" s="129">
        <f t="shared" si="1"/>
        <v>105</v>
      </c>
      <c r="T25" s="129">
        <f t="shared" si="1"/>
        <v>2065</v>
      </c>
      <c r="U25" s="129">
        <f t="shared" si="1"/>
        <v>0</v>
      </c>
      <c r="V25" s="129">
        <f t="shared" si="1"/>
        <v>0</v>
      </c>
      <c r="W25" s="129">
        <f t="shared" si="1"/>
        <v>3526</v>
      </c>
    </row>
    <row r="26" spans="1:23" ht="13.5" customHeight="1" thickTop="1" x14ac:dyDescent="0.2">
      <c r="A26" s="24" t="s">
        <v>202</v>
      </c>
    </row>
    <row r="27" spans="1:23" x14ac:dyDescent="0.2">
      <c r="A27" s="47" t="s">
        <v>193</v>
      </c>
    </row>
    <row r="28" spans="1:23" x14ac:dyDescent="0.2">
      <c r="A28" s="24" t="s">
        <v>349</v>
      </c>
    </row>
  </sheetData>
  <mergeCells count="24">
    <mergeCell ref="W6:W8"/>
    <mergeCell ref="F6:F8"/>
    <mergeCell ref="G6:G8"/>
    <mergeCell ref="C6:C8"/>
    <mergeCell ref="N6:N8"/>
    <mergeCell ref="S6:S8"/>
    <mergeCell ref="J6:J8"/>
    <mergeCell ref="K6:K8"/>
    <mergeCell ref="A2:W2"/>
    <mergeCell ref="A4:W4"/>
    <mergeCell ref="R6:R8"/>
    <mergeCell ref="L6:L8"/>
    <mergeCell ref="M6:M8"/>
    <mergeCell ref="O6:O8"/>
    <mergeCell ref="P6:P8"/>
    <mergeCell ref="Q6:Q8"/>
    <mergeCell ref="B6:B8"/>
    <mergeCell ref="D6:D8"/>
    <mergeCell ref="E6:E8"/>
    <mergeCell ref="H6:H8"/>
    <mergeCell ref="I6:I8"/>
    <mergeCell ref="T6:T8"/>
    <mergeCell ref="U6:U8"/>
    <mergeCell ref="V6:V8"/>
  </mergeCells>
  <pageMargins left="0.7" right="0.7" top="0.75" bottom="0.75" header="0.3" footer="0.3"/>
  <pageSetup paperSize="281" scale="50" orientation="landscape" horizontalDpi="300" verticalDpi="300" r:id="rId1"/>
  <headerFooter alignWithMargins="0">
    <oddFooter>&amp;C37</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003300"/>
    <pageSetUpPr fitToPage="1"/>
  </sheetPr>
  <dimension ref="A1:P27"/>
  <sheetViews>
    <sheetView showGridLines="0" zoomScale="85" zoomScaleNormal="85" workbookViewId="0"/>
  </sheetViews>
  <sheetFormatPr baseColWidth="10" defaultRowHeight="12.75" x14ac:dyDescent="0.2"/>
  <cols>
    <col min="1" max="1" width="32.140625" style="2" customWidth="1"/>
    <col min="2" max="3" width="10.42578125" style="2" customWidth="1"/>
    <col min="4" max="4" width="8.5703125" style="2" customWidth="1"/>
    <col min="5" max="6" width="10.42578125" style="2" customWidth="1"/>
    <col min="7" max="7" width="8.5703125" style="2" customWidth="1"/>
    <col min="8" max="9" width="10.42578125" style="2" customWidth="1"/>
    <col min="10" max="10" width="8.5703125" style="2" customWidth="1"/>
    <col min="11" max="11" width="10.7109375" style="2" customWidth="1"/>
    <col min="12" max="12" width="10.5703125" style="2" customWidth="1"/>
    <col min="13" max="13" width="8.5703125" style="2" customWidth="1"/>
    <col min="14" max="15" width="10.42578125" style="2" customWidth="1"/>
    <col min="16" max="16" width="8.5703125" style="2" customWidth="1"/>
    <col min="17" max="16384" width="11.42578125" style="2"/>
  </cols>
  <sheetData>
    <row r="1" spans="1:16" ht="15.75" x14ac:dyDescent="0.25">
      <c r="A1" s="49" t="str">
        <f>'Cuadro 1'!A3</f>
        <v>MARZO</v>
      </c>
    </row>
    <row r="2" spans="1:16" ht="18" customHeight="1" x14ac:dyDescent="0.25">
      <c r="A2" s="497" t="s">
        <v>73</v>
      </c>
      <c r="B2" s="490"/>
      <c r="C2" s="490"/>
      <c r="D2" s="490"/>
      <c r="E2" s="490"/>
      <c r="F2" s="490"/>
      <c r="G2" s="490"/>
      <c r="H2" s="490"/>
      <c r="I2" s="490"/>
      <c r="J2" s="490"/>
      <c r="K2" s="490"/>
      <c r="L2" s="490"/>
      <c r="M2" s="490"/>
      <c r="N2" s="490"/>
      <c r="O2" s="490"/>
      <c r="P2" s="490"/>
    </row>
    <row r="3" spans="1:16" ht="12.75" customHeight="1" x14ac:dyDescent="0.2"/>
    <row r="4" spans="1:16" ht="15.75" customHeight="1" x14ac:dyDescent="0.25">
      <c r="A4" s="497" t="s">
        <v>194</v>
      </c>
      <c r="B4" s="490"/>
      <c r="C4" s="490"/>
      <c r="D4" s="490"/>
      <c r="E4" s="490"/>
      <c r="F4" s="490"/>
      <c r="G4" s="490"/>
      <c r="H4" s="490"/>
      <c r="I4" s="490"/>
      <c r="J4" s="490"/>
      <c r="K4" s="490"/>
      <c r="L4" s="490"/>
      <c r="M4" s="490"/>
      <c r="N4" s="490"/>
      <c r="O4" s="490"/>
      <c r="P4" s="490"/>
    </row>
    <row r="5" spans="1:16" ht="13.5" customHeight="1" thickBot="1" x14ac:dyDescent="0.25"/>
    <row r="6" spans="1:16" s="132" customFormat="1" ht="15" customHeight="1" thickTop="1" x14ac:dyDescent="0.2">
      <c r="A6" s="117"/>
      <c r="B6" s="156" t="s">
        <v>143</v>
      </c>
      <c r="C6" s="156"/>
      <c r="D6" s="156"/>
      <c r="E6" s="156"/>
      <c r="F6" s="156"/>
      <c r="G6" s="156"/>
      <c r="H6" s="156"/>
      <c r="I6" s="156"/>
      <c r="J6" s="157"/>
      <c r="K6" s="156" t="s">
        <v>142</v>
      </c>
      <c r="L6" s="156"/>
      <c r="M6" s="157"/>
      <c r="N6" s="158"/>
      <c r="O6" s="576" t="s">
        <v>184</v>
      </c>
      <c r="P6" s="158"/>
    </row>
    <row r="7" spans="1:16" s="132" customFormat="1" ht="15" customHeight="1" x14ac:dyDescent="0.2">
      <c r="A7" s="118" t="s">
        <v>25</v>
      </c>
      <c r="B7" s="159" t="s">
        <v>1</v>
      </c>
      <c r="C7" s="160"/>
      <c r="D7" s="161"/>
      <c r="E7" s="159" t="s">
        <v>27</v>
      </c>
      <c r="F7" s="160"/>
      <c r="G7" s="161"/>
      <c r="H7" s="159" t="s">
        <v>0</v>
      </c>
      <c r="I7" s="160"/>
      <c r="J7" s="161"/>
      <c r="K7" s="162" t="s">
        <v>2</v>
      </c>
      <c r="L7" s="140"/>
      <c r="M7" s="139"/>
      <c r="N7" s="163"/>
      <c r="O7" s="577"/>
      <c r="P7" s="142"/>
    </row>
    <row r="8" spans="1:16" s="132" customFormat="1" ht="15" customHeight="1" x14ac:dyDescent="0.2">
      <c r="A8" s="165"/>
      <c r="B8" s="164" t="s">
        <v>3</v>
      </c>
      <c r="C8" s="164" t="s">
        <v>4</v>
      </c>
      <c r="D8" s="139" t="s">
        <v>0</v>
      </c>
      <c r="E8" s="164" t="s">
        <v>3</v>
      </c>
      <c r="F8" s="164" t="s">
        <v>4</v>
      </c>
      <c r="G8" s="139" t="s">
        <v>0</v>
      </c>
      <c r="H8" s="164" t="s">
        <v>3</v>
      </c>
      <c r="I8" s="164" t="s">
        <v>4</v>
      </c>
      <c r="J8" s="139" t="s">
        <v>0</v>
      </c>
      <c r="K8" s="139" t="s">
        <v>3</v>
      </c>
      <c r="L8" s="139" t="s">
        <v>4</v>
      </c>
      <c r="M8" s="139" t="s">
        <v>0</v>
      </c>
      <c r="N8" s="139" t="s">
        <v>3</v>
      </c>
      <c r="O8" s="139" t="s">
        <v>4</v>
      </c>
      <c r="P8" s="140" t="s">
        <v>0</v>
      </c>
    </row>
    <row r="9" spans="1:16" s="132" customFormat="1" ht="18.75" customHeight="1" x14ac:dyDescent="0.25">
      <c r="A9" s="114" t="s">
        <v>29</v>
      </c>
      <c r="B9" s="11">
        <v>0</v>
      </c>
      <c r="C9" s="11">
        <v>0</v>
      </c>
      <c r="D9" s="11">
        <f>SUM(B9:C9)</f>
        <v>0</v>
      </c>
      <c r="E9" s="11">
        <v>0</v>
      </c>
      <c r="F9" s="11">
        <v>0</v>
      </c>
      <c r="G9" s="11">
        <f>SUM(E9:F9)</f>
        <v>0</v>
      </c>
      <c r="H9" s="11">
        <f>SUM(B9,E9)</f>
        <v>0</v>
      </c>
      <c r="I9" s="11">
        <f>SUM(C9,F9)</f>
        <v>0</v>
      </c>
      <c r="J9" s="11">
        <f>SUM(D9,G9)</f>
        <v>0</v>
      </c>
      <c r="K9" s="11">
        <v>0</v>
      </c>
      <c r="L9" s="11">
        <v>0</v>
      </c>
      <c r="M9" s="11">
        <f>SUM(K9:L9)</f>
        <v>0</v>
      </c>
      <c r="N9" s="11">
        <f>SUM(K9,H9)</f>
        <v>0</v>
      </c>
      <c r="O9" s="11">
        <f>SUM(L9,I9)</f>
        <v>0</v>
      </c>
      <c r="P9" s="11">
        <f>SUM(M9,J9)</f>
        <v>0</v>
      </c>
    </row>
    <row r="10" spans="1:16" s="132" customFormat="1" ht="18.75" customHeight="1" x14ac:dyDescent="0.25">
      <c r="A10" s="115" t="s">
        <v>30</v>
      </c>
      <c r="B10" s="11">
        <v>0</v>
      </c>
      <c r="C10" s="11">
        <v>0</v>
      </c>
      <c r="D10" s="11">
        <f t="shared" ref="D10:D24" si="0">SUM(B10:C10)</f>
        <v>0</v>
      </c>
      <c r="E10" s="11">
        <v>0</v>
      </c>
      <c r="F10" s="11">
        <v>0</v>
      </c>
      <c r="G10" s="11">
        <f t="shared" ref="G10:G24" si="1">SUM(E10:F10)</f>
        <v>0</v>
      </c>
      <c r="H10" s="11">
        <f t="shared" ref="H10:J24" si="2">SUM(B10,E10)</f>
        <v>0</v>
      </c>
      <c r="I10" s="11">
        <f t="shared" si="2"/>
        <v>0</v>
      </c>
      <c r="J10" s="11">
        <f t="shared" si="2"/>
        <v>0</v>
      </c>
      <c r="K10" s="11">
        <v>0</v>
      </c>
      <c r="L10" s="11">
        <v>0</v>
      </c>
      <c r="M10" s="11">
        <f t="shared" ref="M10:M24" si="3">SUM(K10:L10)</f>
        <v>0</v>
      </c>
      <c r="N10" s="11">
        <f t="shared" ref="N10:P24" si="4">SUM(K10,H10)</f>
        <v>0</v>
      </c>
      <c r="O10" s="11">
        <f t="shared" si="4"/>
        <v>0</v>
      </c>
      <c r="P10" s="11">
        <f t="shared" si="4"/>
        <v>0</v>
      </c>
    </row>
    <row r="11" spans="1:16" s="132" customFormat="1" ht="18.75" customHeight="1" x14ac:dyDescent="0.25">
      <c r="A11" s="115" t="s">
        <v>31</v>
      </c>
      <c r="B11" s="11">
        <v>0</v>
      </c>
      <c r="C11" s="11">
        <v>0</v>
      </c>
      <c r="D11" s="11">
        <f t="shared" si="0"/>
        <v>0</v>
      </c>
      <c r="E11" s="11">
        <v>0</v>
      </c>
      <c r="F11" s="11">
        <v>0</v>
      </c>
      <c r="G11" s="11">
        <f t="shared" si="1"/>
        <v>0</v>
      </c>
      <c r="H11" s="11">
        <f t="shared" si="2"/>
        <v>0</v>
      </c>
      <c r="I11" s="11">
        <f t="shared" si="2"/>
        <v>0</v>
      </c>
      <c r="J11" s="11">
        <f t="shared" si="2"/>
        <v>0</v>
      </c>
      <c r="K11" s="11">
        <v>0</v>
      </c>
      <c r="L11" s="11">
        <v>0</v>
      </c>
      <c r="M11" s="11">
        <f t="shared" si="3"/>
        <v>0</v>
      </c>
      <c r="N11" s="11">
        <f t="shared" si="4"/>
        <v>0</v>
      </c>
      <c r="O11" s="11">
        <f t="shared" si="4"/>
        <v>0</v>
      </c>
      <c r="P11" s="11">
        <f t="shared" si="4"/>
        <v>0</v>
      </c>
    </row>
    <row r="12" spans="1:16" s="132" customFormat="1" ht="18.75" customHeight="1" x14ac:dyDescent="0.25">
      <c r="A12" s="115" t="s">
        <v>32</v>
      </c>
      <c r="B12" s="11">
        <v>0</v>
      </c>
      <c r="C12" s="11">
        <v>0</v>
      </c>
      <c r="D12" s="11">
        <f t="shared" si="0"/>
        <v>0</v>
      </c>
      <c r="E12" s="11">
        <v>0</v>
      </c>
      <c r="F12" s="11">
        <v>0</v>
      </c>
      <c r="G12" s="11">
        <f t="shared" si="1"/>
        <v>0</v>
      </c>
      <c r="H12" s="11">
        <f t="shared" si="2"/>
        <v>0</v>
      </c>
      <c r="I12" s="11">
        <f t="shared" si="2"/>
        <v>0</v>
      </c>
      <c r="J12" s="11">
        <f t="shared" si="2"/>
        <v>0</v>
      </c>
      <c r="K12" s="11">
        <v>20</v>
      </c>
      <c r="L12" s="11">
        <v>20</v>
      </c>
      <c r="M12" s="11">
        <f t="shared" si="3"/>
        <v>40</v>
      </c>
      <c r="N12" s="11">
        <f t="shared" si="4"/>
        <v>20</v>
      </c>
      <c r="O12" s="11">
        <f t="shared" si="4"/>
        <v>20</v>
      </c>
      <c r="P12" s="11">
        <f t="shared" si="4"/>
        <v>40</v>
      </c>
    </row>
    <row r="13" spans="1:16" s="132" customFormat="1" ht="18.75" customHeight="1" x14ac:dyDescent="0.25">
      <c r="A13" s="115" t="s">
        <v>33</v>
      </c>
      <c r="B13" s="11">
        <v>0</v>
      </c>
      <c r="C13" s="11">
        <v>0</v>
      </c>
      <c r="D13" s="11">
        <f t="shared" si="0"/>
        <v>0</v>
      </c>
      <c r="E13" s="11">
        <v>0</v>
      </c>
      <c r="F13" s="11">
        <v>0</v>
      </c>
      <c r="G13" s="11">
        <f t="shared" si="1"/>
        <v>0</v>
      </c>
      <c r="H13" s="11">
        <f t="shared" si="2"/>
        <v>0</v>
      </c>
      <c r="I13" s="11">
        <f t="shared" si="2"/>
        <v>0</v>
      </c>
      <c r="J13" s="11">
        <f t="shared" si="2"/>
        <v>0</v>
      </c>
      <c r="K13" s="11">
        <v>0</v>
      </c>
      <c r="L13" s="11">
        <v>0</v>
      </c>
      <c r="M13" s="11">
        <f t="shared" si="3"/>
        <v>0</v>
      </c>
      <c r="N13" s="11">
        <f t="shared" si="4"/>
        <v>0</v>
      </c>
      <c r="O13" s="11">
        <f t="shared" si="4"/>
        <v>0</v>
      </c>
      <c r="P13" s="11">
        <f t="shared" si="4"/>
        <v>0</v>
      </c>
    </row>
    <row r="14" spans="1:16" s="132" customFormat="1" ht="18.75" customHeight="1" x14ac:dyDescent="0.25">
      <c r="A14" s="115" t="s">
        <v>34</v>
      </c>
      <c r="B14" s="11">
        <v>0</v>
      </c>
      <c r="C14" s="11">
        <v>0</v>
      </c>
      <c r="D14" s="11">
        <f t="shared" si="0"/>
        <v>0</v>
      </c>
      <c r="E14" s="11">
        <v>0</v>
      </c>
      <c r="F14" s="11">
        <v>0</v>
      </c>
      <c r="G14" s="11">
        <f t="shared" si="1"/>
        <v>0</v>
      </c>
      <c r="H14" s="11">
        <f t="shared" si="2"/>
        <v>0</v>
      </c>
      <c r="I14" s="11">
        <f t="shared" si="2"/>
        <v>0</v>
      </c>
      <c r="J14" s="11">
        <f t="shared" si="2"/>
        <v>0</v>
      </c>
      <c r="K14" s="11">
        <v>5</v>
      </c>
      <c r="L14" s="11">
        <v>11</v>
      </c>
      <c r="M14" s="11">
        <f t="shared" si="3"/>
        <v>16</v>
      </c>
      <c r="N14" s="11">
        <f t="shared" si="4"/>
        <v>5</v>
      </c>
      <c r="O14" s="11">
        <f t="shared" si="4"/>
        <v>11</v>
      </c>
      <c r="P14" s="11">
        <f t="shared" si="4"/>
        <v>16</v>
      </c>
    </row>
    <row r="15" spans="1:16" s="132" customFormat="1" ht="18.75" customHeight="1" x14ac:dyDescent="0.25">
      <c r="A15" s="115" t="s">
        <v>35</v>
      </c>
      <c r="B15" s="11">
        <v>0</v>
      </c>
      <c r="C15" s="11">
        <v>14</v>
      </c>
      <c r="D15" s="11">
        <f t="shared" si="0"/>
        <v>14</v>
      </c>
      <c r="E15" s="11">
        <v>0</v>
      </c>
      <c r="F15" s="11">
        <v>0</v>
      </c>
      <c r="G15" s="11">
        <f t="shared" si="1"/>
        <v>0</v>
      </c>
      <c r="H15" s="11">
        <f t="shared" si="2"/>
        <v>0</v>
      </c>
      <c r="I15" s="11">
        <f t="shared" si="2"/>
        <v>14</v>
      </c>
      <c r="J15" s="11">
        <f t="shared" si="2"/>
        <v>14</v>
      </c>
      <c r="K15" s="11">
        <v>0</v>
      </c>
      <c r="L15" s="11">
        <v>0</v>
      </c>
      <c r="M15" s="11">
        <f t="shared" si="3"/>
        <v>0</v>
      </c>
      <c r="N15" s="11">
        <f t="shared" si="4"/>
        <v>0</v>
      </c>
      <c r="O15" s="11">
        <f t="shared" si="4"/>
        <v>14</v>
      </c>
      <c r="P15" s="11">
        <f t="shared" si="4"/>
        <v>14</v>
      </c>
    </row>
    <row r="16" spans="1:16" s="132" customFormat="1" ht="18.75" customHeight="1" x14ac:dyDescent="0.25">
      <c r="A16" s="115" t="s">
        <v>36</v>
      </c>
      <c r="B16" s="11">
        <v>0</v>
      </c>
      <c r="C16" s="11">
        <v>0</v>
      </c>
      <c r="D16" s="11">
        <f t="shared" si="0"/>
        <v>0</v>
      </c>
      <c r="E16" s="11">
        <v>0</v>
      </c>
      <c r="F16" s="11">
        <v>0</v>
      </c>
      <c r="G16" s="11">
        <f t="shared" si="1"/>
        <v>0</v>
      </c>
      <c r="H16" s="11">
        <f t="shared" si="2"/>
        <v>0</v>
      </c>
      <c r="I16" s="11">
        <f t="shared" si="2"/>
        <v>0</v>
      </c>
      <c r="J16" s="11">
        <f t="shared" si="2"/>
        <v>0</v>
      </c>
      <c r="K16" s="11">
        <v>0</v>
      </c>
      <c r="L16" s="11">
        <v>12</v>
      </c>
      <c r="M16" s="11">
        <f t="shared" si="3"/>
        <v>12</v>
      </c>
      <c r="N16" s="11">
        <f t="shared" si="4"/>
        <v>0</v>
      </c>
      <c r="O16" s="11">
        <f t="shared" si="4"/>
        <v>12</v>
      </c>
      <c r="P16" s="11">
        <f t="shared" si="4"/>
        <v>12</v>
      </c>
    </row>
    <row r="17" spans="1:16" s="132" customFormat="1" ht="18.75" customHeight="1" x14ac:dyDescent="0.25">
      <c r="A17" s="115" t="s">
        <v>410</v>
      </c>
      <c r="B17" s="11">
        <v>0</v>
      </c>
      <c r="C17" s="11">
        <v>0</v>
      </c>
      <c r="D17" s="11">
        <f t="shared" si="0"/>
        <v>0</v>
      </c>
      <c r="E17" s="11">
        <v>0</v>
      </c>
      <c r="F17" s="11">
        <v>0</v>
      </c>
      <c r="G17" s="11">
        <f t="shared" si="1"/>
        <v>0</v>
      </c>
      <c r="H17" s="11">
        <f t="shared" si="2"/>
        <v>0</v>
      </c>
      <c r="I17" s="11">
        <f t="shared" si="2"/>
        <v>0</v>
      </c>
      <c r="J17" s="11">
        <f t="shared" si="2"/>
        <v>0</v>
      </c>
      <c r="K17" s="11">
        <v>0</v>
      </c>
      <c r="L17" s="11">
        <v>0</v>
      </c>
      <c r="M17" s="11">
        <f t="shared" si="3"/>
        <v>0</v>
      </c>
      <c r="N17" s="11">
        <f t="shared" si="4"/>
        <v>0</v>
      </c>
      <c r="O17" s="11">
        <f t="shared" si="4"/>
        <v>0</v>
      </c>
      <c r="P17" s="11">
        <f t="shared" si="4"/>
        <v>0</v>
      </c>
    </row>
    <row r="18" spans="1:16" s="132" customFormat="1" ht="18.75" customHeight="1" x14ac:dyDescent="0.25">
      <c r="A18" s="115" t="s">
        <v>37</v>
      </c>
      <c r="B18" s="11">
        <v>0</v>
      </c>
      <c r="C18" s="11">
        <v>0</v>
      </c>
      <c r="D18" s="11">
        <f t="shared" si="0"/>
        <v>0</v>
      </c>
      <c r="E18" s="11">
        <v>16</v>
      </c>
      <c r="F18" s="11">
        <v>8</v>
      </c>
      <c r="G18" s="11">
        <f t="shared" si="1"/>
        <v>24</v>
      </c>
      <c r="H18" s="11">
        <f t="shared" si="2"/>
        <v>16</v>
      </c>
      <c r="I18" s="11">
        <f t="shared" si="2"/>
        <v>8</v>
      </c>
      <c r="J18" s="11">
        <f t="shared" si="2"/>
        <v>24</v>
      </c>
      <c r="K18" s="11">
        <v>28</v>
      </c>
      <c r="L18" s="11">
        <v>110</v>
      </c>
      <c r="M18" s="11">
        <f t="shared" si="3"/>
        <v>138</v>
      </c>
      <c r="N18" s="11">
        <f t="shared" si="4"/>
        <v>44</v>
      </c>
      <c r="O18" s="11">
        <f t="shared" si="4"/>
        <v>118</v>
      </c>
      <c r="P18" s="11">
        <f t="shared" si="4"/>
        <v>162</v>
      </c>
    </row>
    <row r="19" spans="1:16" s="132" customFormat="1" ht="18.75" customHeight="1" x14ac:dyDescent="0.25">
      <c r="A19" s="115" t="s">
        <v>38</v>
      </c>
      <c r="B19" s="11">
        <v>3</v>
      </c>
      <c r="C19" s="11">
        <v>11</v>
      </c>
      <c r="D19" s="11">
        <f t="shared" si="0"/>
        <v>14</v>
      </c>
      <c r="E19" s="11">
        <v>0</v>
      </c>
      <c r="F19" s="11">
        <v>0</v>
      </c>
      <c r="G19" s="11">
        <f t="shared" si="1"/>
        <v>0</v>
      </c>
      <c r="H19" s="11">
        <f t="shared" si="2"/>
        <v>3</v>
      </c>
      <c r="I19" s="11">
        <f t="shared" si="2"/>
        <v>11</v>
      </c>
      <c r="J19" s="11">
        <f t="shared" si="2"/>
        <v>14</v>
      </c>
      <c r="K19" s="11">
        <v>0</v>
      </c>
      <c r="L19" s="11">
        <v>0</v>
      </c>
      <c r="M19" s="11">
        <f t="shared" si="3"/>
        <v>0</v>
      </c>
      <c r="N19" s="11">
        <f t="shared" si="4"/>
        <v>3</v>
      </c>
      <c r="O19" s="11">
        <f t="shared" si="4"/>
        <v>11</v>
      </c>
      <c r="P19" s="11">
        <f t="shared" si="4"/>
        <v>14</v>
      </c>
    </row>
    <row r="20" spans="1:16" s="132" customFormat="1" ht="18.75" customHeight="1" x14ac:dyDescent="0.25">
      <c r="A20" s="115" t="s">
        <v>39</v>
      </c>
      <c r="B20" s="11">
        <v>0</v>
      </c>
      <c r="C20" s="11">
        <v>0</v>
      </c>
      <c r="D20" s="11">
        <f t="shared" si="0"/>
        <v>0</v>
      </c>
      <c r="E20" s="11">
        <v>0</v>
      </c>
      <c r="F20" s="11">
        <v>0</v>
      </c>
      <c r="G20" s="11">
        <f t="shared" si="1"/>
        <v>0</v>
      </c>
      <c r="H20" s="11">
        <f t="shared" si="2"/>
        <v>0</v>
      </c>
      <c r="I20" s="11">
        <f t="shared" si="2"/>
        <v>0</v>
      </c>
      <c r="J20" s="11">
        <f t="shared" si="2"/>
        <v>0</v>
      </c>
      <c r="K20" s="11">
        <v>0</v>
      </c>
      <c r="L20" s="11">
        <v>0</v>
      </c>
      <c r="M20" s="11">
        <f t="shared" si="3"/>
        <v>0</v>
      </c>
      <c r="N20" s="11">
        <f t="shared" si="4"/>
        <v>0</v>
      </c>
      <c r="O20" s="11">
        <f t="shared" si="4"/>
        <v>0</v>
      </c>
      <c r="P20" s="11">
        <f t="shared" si="4"/>
        <v>0</v>
      </c>
    </row>
    <row r="21" spans="1:16" s="132" customFormat="1" ht="18.75" customHeight="1" x14ac:dyDescent="0.25">
      <c r="A21" s="116" t="s">
        <v>40</v>
      </c>
      <c r="B21" s="11">
        <v>0</v>
      </c>
      <c r="C21" s="11">
        <v>0</v>
      </c>
      <c r="D21" s="11">
        <f t="shared" si="0"/>
        <v>0</v>
      </c>
      <c r="E21" s="11">
        <v>0</v>
      </c>
      <c r="F21" s="11">
        <v>0</v>
      </c>
      <c r="G21" s="11">
        <f t="shared" si="1"/>
        <v>0</v>
      </c>
      <c r="H21" s="11">
        <f t="shared" si="2"/>
        <v>0</v>
      </c>
      <c r="I21" s="11">
        <f t="shared" si="2"/>
        <v>0</v>
      </c>
      <c r="J21" s="11">
        <f t="shared" si="2"/>
        <v>0</v>
      </c>
      <c r="K21" s="11">
        <v>0</v>
      </c>
      <c r="L21" s="11">
        <v>1</v>
      </c>
      <c r="M21" s="11">
        <f t="shared" si="3"/>
        <v>1</v>
      </c>
      <c r="N21" s="11">
        <f t="shared" si="4"/>
        <v>0</v>
      </c>
      <c r="O21" s="11">
        <f t="shared" si="4"/>
        <v>1</v>
      </c>
      <c r="P21" s="11">
        <f t="shared" si="4"/>
        <v>1</v>
      </c>
    </row>
    <row r="22" spans="1:16" s="132" customFormat="1" ht="18.75" customHeight="1" x14ac:dyDescent="0.25">
      <c r="A22" s="116" t="s">
        <v>41</v>
      </c>
      <c r="B22" s="11">
        <v>0</v>
      </c>
      <c r="C22" s="11">
        <v>0</v>
      </c>
      <c r="D22" s="11">
        <f t="shared" si="0"/>
        <v>0</v>
      </c>
      <c r="E22" s="11">
        <v>0</v>
      </c>
      <c r="F22" s="11">
        <v>0</v>
      </c>
      <c r="G22" s="11">
        <f t="shared" si="1"/>
        <v>0</v>
      </c>
      <c r="H22" s="11">
        <f t="shared" si="2"/>
        <v>0</v>
      </c>
      <c r="I22" s="11">
        <f t="shared" si="2"/>
        <v>0</v>
      </c>
      <c r="J22" s="11">
        <f t="shared" si="2"/>
        <v>0</v>
      </c>
      <c r="K22" s="11">
        <v>0</v>
      </c>
      <c r="L22" s="11">
        <v>4</v>
      </c>
      <c r="M22" s="11">
        <f t="shared" si="3"/>
        <v>4</v>
      </c>
      <c r="N22" s="11">
        <f t="shared" si="4"/>
        <v>0</v>
      </c>
      <c r="O22" s="11">
        <f t="shared" si="4"/>
        <v>4</v>
      </c>
      <c r="P22" s="11">
        <f t="shared" si="4"/>
        <v>4</v>
      </c>
    </row>
    <row r="23" spans="1:16" s="132" customFormat="1" ht="18.75" customHeight="1" x14ac:dyDescent="0.25">
      <c r="A23" s="115" t="s">
        <v>42</v>
      </c>
      <c r="B23" s="11">
        <v>0</v>
      </c>
      <c r="C23" s="11">
        <v>0</v>
      </c>
      <c r="D23" s="11">
        <f t="shared" si="0"/>
        <v>0</v>
      </c>
      <c r="E23" s="11">
        <v>0</v>
      </c>
      <c r="F23" s="11">
        <v>0</v>
      </c>
      <c r="G23" s="11">
        <f t="shared" si="1"/>
        <v>0</v>
      </c>
      <c r="H23" s="11">
        <f t="shared" si="2"/>
        <v>0</v>
      </c>
      <c r="I23" s="11">
        <f t="shared" si="2"/>
        <v>0</v>
      </c>
      <c r="J23" s="11">
        <f t="shared" si="2"/>
        <v>0</v>
      </c>
      <c r="K23" s="11">
        <v>0</v>
      </c>
      <c r="L23" s="11">
        <v>0</v>
      </c>
      <c r="M23" s="11">
        <f t="shared" si="3"/>
        <v>0</v>
      </c>
      <c r="N23" s="11">
        <f t="shared" si="4"/>
        <v>0</v>
      </c>
      <c r="O23" s="11">
        <f t="shared" si="4"/>
        <v>0</v>
      </c>
      <c r="P23" s="11">
        <f t="shared" si="4"/>
        <v>0</v>
      </c>
    </row>
    <row r="24" spans="1:16" s="132" customFormat="1" ht="18.75" customHeight="1" x14ac:dyDescent="0.25">
      <c r="A24" s="115" t="s">
        <v>43</v>
      </c>
      <c r="B24" s="11">
        <v>1551</v>
      </c>
      <c r="C24" s="11">
        <v>662</v>
      </c>
      <c r="D24" s="11">
        <f t="shared" si="0"/>
        <v>2213</v>
      </c>
      <c r="E24" s="11">
        <v>42</v>
      </c>
      <c r="F24" s="11">
        <v>0</v>
      </c>
      <c r="G24" s="11">
        <f t="shared" si="1"/>
        <v>42</v>
      </c>
      <c r="H24" s="11">
        <f t="shared" si="2"/>
        <v>1593</v>
      </c>
      <c r="I24" s="11">
        <f t="shared" si="2"/>
        <v>662</v>
      </c>
      <c r="J24" s="11">
        <f t="shared" si="2"/>
        <v>2255</v>
      </c>
      <c r="K24" s="11">
        <v>349</v>
      </c>
      <c r="L24" s="11">
        <v>659</v>
      </c>
      <c r="M24" s="11">
        <f t="shared" si="3"/>
        <v>1008</v>
      </c>
      <c r="N24" s="11">
        <f t="shared" si="4"/>
        <v>1942</v>
      </c>
      <c r="O24" s="11">
        <f t="shared" si="4"/>
        <v>1321</v>
      </c>
      <c r="P24" s="11">
        <f t="shared" si="4"/>
        <v>3263</v>
      </c>
    </row>
    <row r="25" spans="1:16" s="132" customFormat="1" ht="18.75" customHeight="1" thickBot="1" x14ac:dyDescent="0.25">
      <c r="A25" s="124" t="s">
        <v>0</v>
      </c>
      <c r="B25" s="129">
        <f>SUM(B9:B24)</f>
        <v>1554</v>
      </c>
      <c r="C25" s="129">
        <f t="shared" ref="C25:P25" si="5">SUM(C9:C24)</f>
        <v>687</v>
      </c>
      <c r="D25" s="129">
        <f t="shared" si="5"/>
        <v>2241</v>
      </c>
      <c r="E25" s="129">
        <f t="shared" si="5"/>
        <v>58</v>
      </c>
      <c r="F25" s="129">
        <f t="shared" si="5"/>
        <v>8</v>
      </c>
      <c r="G25" s="129">
        <f t="shared" si="5"/>
        <v>66</v>
      </c>
      <c r="H25" s="129">
        <f t="shared" si="5"/>
        <v>1612</v>
      </c>
      <c r="I25" s="129">
        <f t="shared" si="5"/>
        <v>695</v>
      </c>
      <c r="J25" s="129">
        <f t="shared" si="5"/>
        <v>2307</v>
      </c>
      <c r="K25" s="129">
        <f t="shared" si="5"/>
        <v>402</v>
      </c>
      <c r="L25" s="129">
        <f t="shared" si="5"/>
        <v>817</v>
      </c>
      <c r="M25" s="129">
        <f t="shared" si="5"/>
        <v>1219</v>
      </c>
      <c r="N25" s="129">
        <f t="shared" si="5"/>
        <v>2014</v>
      </c>
      <c r="O25" s="129">
        <f t="shared" si="5"/>
        <v>1512</v>
      </c>
      <c r="P25" s="129">
        <f t="shared" si="5"/>
        <v>3526</v>
      </c>
    </row>
    <row r="26" spans="1:16" ht="13.5" thickTop="1" x14ac:dyDescent="0.2">
      <c r="A26" s="24" t="s">
        <v>202</v>
      </c>
    </row>
    <row r="27" spans="1:16" x14ac:dyDescent="0.2">
      <c r="A27" s="24" t="s">
        <v>350</v>
      </c>
    </row>
  </sheetData>
  <mergeCells count="3">
    <mergeCell ref="A2:P2"/>
    <mergeCell ref="A4:P4"/>
    <mergeCell ref="O6:O7"/>
  </mergeCells>
  <pageMargins left="0.7" right="0.7" top="0.75" bottom="0.75" header="0.3" footer="0.3"/>
  <pageSetup paperSize="281" scale="84" orientation="landscape" horizontalDpi="300" verticalDpi="300" r:id="rId1"/>
  <headerFooter alignWithMargins="0">
    <oddFooter>&amp;C38</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3300"/>
    <pageSetUpPr fitToPage="1"/>
  </sheetPr>
  <dimension ref="A1:V34"/>
  <sheetViews>
    <sheetView showGridLines="0" zoomScale="85" zoomScaleNormal="85" workbookViewId="0"/>
  </sheetViews>
  <sheetFormatPr baseColWidth="10" defaultRowHeight="12.75" x14ac:dyDescent="0.2"/>
  <cols>
    <col min="1" max="1" width="11.42578125" style="2"/>
    <col min="2" max="2" width="50.7109375" style="2" customWidth="1"/>
    <col min="3" max="3" width="10.7109375" style="2" bestFit="1" customWidth="1"/>
    <col min="4" max="4" width="10.28515625" style="2" bestFit="1" customWidth="1"/>
    <col min="5" max="5" width="7.28515625" style="2" bestFit="1" customWidth="1"/>
    <col min="6" max="6" width="10.7109375" style="2" bestFit="1" customWidth="1"/>
    <col min="7" max="7" width="10.28515625" style="2" bestFit="1" customWidth="1"/>
    <col min="8" max="8" width="7.28515625" style="2" bestFit="1" customWidth="1"/>
    <col min="9" max="9" width="10.7109375" style="2" bestFit="1" customWidth="1"/>
    <col min="10" max="10" width="10.28515625" style="2" bestFit="1" customWidth="1"/>
    <col min="11" max="11" width="7.28515625" style="2" bestFit="1" customWidth="1"/>
    <col min="12" max="12" width="11.5703125" style="2" customWidth="1"/>
    <col min="13" max="13" width="10.42578125" style="2" customWidth="1"/>
    <col min="14" max="14" width="7.5703125" style="2" customWidth="1"/>
    <col min="15" max="15" width="10.7109375" style="2" bestFit="1" customWidth="1"/>
    <col min="16" max="16" width="10.28515625" style="2" bestFit="1" customWidth="1"/>
    <col min="17" max="17" width="7.28515625" style="2" bestFit="1" customWidth="1"/>
    <col min="18" max="16384" width="11.42578125" style="2"/>
  </cols>
  <sheetData>
    <row r="1" spans="1:22" ht="15.75" x14ac:dyDescent="0.25">
      <c r="A1" s="49" t="str">
        <f>'Cuadro 1'!A3</f>
        <v>MARZO</v>
      </c>
      <c r="C1" s="26"/>
    </row>
    <row r="2" spans="1:22" ht="13.5" x14ac:dyDescent="0.25">
      <c r="A2" s="497" t="s">
        <v>74</v>
      </c>
      <c r="B2" s="423"/>
      <c r="C2" s="423"/>
      <c r="D2" s="423"/>
      <c r="E2" s="423"/>
      <c r="F2" s="423"/>
      <c r="G2" s="423"/>
      <c r="H2" s="423"/>
      <c r="I2" s="423"/>
      <c r="J2" s="423"/>
      <c r="K2" s="423"/>
      <c r="L2" s="423"/>
      <c r="M2" s="423"/>
      <c r="N2" s="423"/>
      <c r="O2" s="423"/>
      <c r="P2" s="423"/>
      <c r="Q2" s="423"/>
    </row>
    <row r="4" spans="1:22" ht="19.5" customHeight="1" x14ac:dyDescent="0.25">
      <c r="A4" s="497" t="s">
        <v>195</v>
      </c>
      <c r="B4" s="423"/>
      <c r="C4" s="423"/>
      <c r="D4" s="423"/>
      <c r="E4" s="423"/>
      <c r="F4" s="423"/>
      <c r="G4" s="423"/>
      <c r="H4" s="423"/>
      <c r="I4" s="423"/>
      <c r="J4" s="423"/>
      <c r="K4" s="423"/>
      <c r="L4" s="423"/>
      <c r="M4" s="423"/>
      <c r="N4" s="423"/>
      <c r="O4" s="423"/>
      <c r="P4" s="423"/>
      <c r="Q4" s="423"/>
    </row>
    <row r="5" spans="1:22" ht="13.5" customHeight="1" thickBot="1" x14ac:dyDescent="0.25"/>
    <row r="6" spans="1:22" s="132" customFormat="1" ht="15" customHeight="1" thickTop="1" x14ac:dyDescent="0.2">
      <c r="A6" s="435" t="s">
        <v>78</v>
      </c>
      <c r="B6" s="432" t="s">
        <v>356</v>
      </c>
      <c r="C6" s="32" t="s">
        <v>143</v>
      </c>
      <c r="D6" s="32"/>
      <c r="E6" s="32"/>
      <c r="F6" s="32"/>
      <c r="G6" s="32"/>
      <c r="H6" s="32"/>
      <c r="I6" s="32"/>
      <c r="J6" s="32"/>
      <c r="K6" s="32"/>
      <c r="L6" s="32"/>
      <c r="M6" s="32"/>
      <c r="N6" s="263"/>
      <c r="O6" s="32" t="s">
        <v>142</v>
      </c>
      <c r="P6" s="32"/>
      <c r="Q6" s="32"/>
      <c r="R6" s="263"/>
      <c r="S6" s="264"/>
      <c r="T6" s="576" t="s">
        <v>184</v>
      </c>
      <c r="U6" s="208"/>
      <c r="V6" s="264"/>
    </row>
    <row r="7" spans="1:22" s="132" customFormat="1" ht="15" customHeight="1" x14ac:dyDescent="0.2">
      <c r="A7" s="629"/>
      <c r="B7" s="471"/>
      <c r="C7" s="254" t="s">
        <v>1</v>
      </c>
      <c r="D7" s="265"/>
      <c r="E7" s="265"/>
      <c r="F7" s="266"/>
      <c r="G7" s="254" t="s">
        <v>27</v>
      </c>
      <c r="H7" s="265"/>
      <c r="I7" s="265"/>
      <c r="J7" s="266"/>
      <c r="K7" s="254" t="s">
        <v>0</v>
      </c>
      <c r="L7" s="265"/>
      <c r="M7" s="265"/>
      <c r="N7" s="266"/>
      <c r="O7" s="267" t="s">
        <v>2</v>
      </c>
      <c r="P7" s="29"/>
      <c r="Q7" s="29"/>
      <c r="R7" s="253"/>
      <c r="S7" s="268"/>
      <c r="T7" s="615"/>
      <c r="U7" s="269"/>
      <c r="V7" s="270"/>
    </row>
    <row r="8" spans="1:22" s="132" customFormat="1" ht="15" customHeight="1" x14ac:dyDescent="0.2">
      <c r="A8" s="446"/>
      <c r="B8" s="448"/>
      <c r="C8" s="137" t="s">
        <v>3</v>
      </c>
      <c r="D8" s="137" t="s">
        <v>4</v>
      </c>
      <c r="E8" s="272" t="s">
        <v>412</v>
      </c>
      <c r="F8" s="137" t="s">
        <v>0</v>
      </c>
      <c r="G8" s="137" t="s">
        <v>3</v>
      </c>
      <c r="H8" s="137" t="s">
        <v>4</v>
      </c>
      <c r="I8" s="272" t="s">
        <v>412</v>
      </c>
      <c r="J8" s="137" t="s">
        <v>0</v>
      </c>
      <c r="K8" s="137" t="s">
        <v>3</v>
      </c>
      <c r="L8" s="137" t="s">
        <v>4</v>
      </c>
      <c r="M8" s="272" t="s">
        <v>412</v>
      </c>
      <c r="N8" s="137" t="s">
        <v>0</v>
      </c>
      <c r="O8" s="137" t="s">
        <v>3</v>
      </c>
      <c r="P8" s="137" t="s">
        <v>4</v>
      </c>
      <c r="Q8" s="272" t="s">
        <v>412</v>
      </c>
      <c r="R8" s="137" t="s">
        <v>0</v>
      </c>
      <c r="S8" s="273" t="s">
        <v>3</v>
      </c>
      <c r="T8" s="273" t="s">
        <v>4</v>
      </c>
      <c r="U8" s="274" t="s">
        <v>412</v>
      </c>
      <c r="V8" s="262" t="s">
        <v>0</v>
      </c>
    </row>
    <row r="9" spans="1:22" s="132" customFormat="1" ht="18.75" customHeight="1" x14ac:dyDescent="0.25">
      <c r="A9" s="289" t="s">
        <v>79</v>
      </c>
      <c r="B9" s="290" t="s">
        <v>416</v>
      </c>
      <c r="C9" s="11">
        <v>0</v>
      </c>
      <c r="D9" s="11">
        <v>0</v>
      </c>
      <c r="E9" s="11">
        <v>0</v>
      </c>
      <c r="F9" s="11">
        <f>SUM(C9:E9)</f>
        <v>0</v>
      </c>
      <c r="G9" s="11">
        <v>0</v>
      </c>
      <c r="H9" s="11">
        <v>0</v>
      </c>
      <c r="I9" s="11">
        <v>0</v>
      </c>
      <c r="J9" s="11">
        <f>SUM(G9:I9)</f>
        <v>0</v>
      </c>
      <c r="K9" s="11">
        <f>SUM(G9,C9)</f>
        <v>0</v>
      </c>
      <c r="L9" s="11">
        <f>SUM(H9,D9)</f>
        <v>0</v>
      </c>
      <c r="M9" s="11">
        <f>SUM(I9,E9)</f>
        <v>0</v>
      </c>
      <c r="N9" s="11">
        <f>SUM(J9,F9)</f>
        <v>0</v>
      </c>
      <c r="O9" s="11">
        <v>0</v>
      </c>
      <c r="P9" s="11">
        <v>0</v>
      </c>
      <c r="Q9" s="11">
        <v>0</v>
      </c>
      <c r="R9" s="11">
        <f>SUM(O9:Q9)</f>
        <v>0</v>
      </c>
      <c r="S9" s="20">
        <f>SUM(O9,K9)</f>
        <v>0</v>
      </c>
      <c r="T9" s="20">
        <f>SUM(P9,L9)</f>
        <v>0</v>
      </c>
      <c r="U9" s="20">
        <f>SUM(Q9,M9)</f>
        <v>0</v>
      </c>
      <c r="V9" s="20">
        <f>SUM(R9,N9)</f>
        <v>0</v>
      </c>
    </row>
    <row r="10" spans="1:22" s="132" customFormat="1" ht="18.75" customHeight="1" x14ac:dyDescent="0.25">
      <c r="A10" s="291" t="s">
        <v>80</v>
      </c>
      <c r="B10" s="290" t="s">
        <v>407</v>
      </c>
      <c r="C10" s="11">
        <v>0</v>
      </c>
      <c r="D10" s="11">
        <v>0</v>
      </c>
      <c r="E10" s="11">
        <v>0</v>
      </c>
      <c r="F10" s="11">
        <f t="shared" ref="F10:F30" si="0">SUM(C10:E10)</f>
        <v>0</v>
      </c>
      <c r="G10" s="11">
        <v>0</v>
      </c>
      <c r="H10" s="11">
        <v>0</v>
      </c>
      <c r="I10" s="11">
        <v>0</v>
      </c>
      <c r="J10" s="11">
        <f t="shared" ref="J10:J30" si="1">SUM(G10:I10)</f>
        <v>0</v>
      </c>
      <c r="K10" s="11">
        <f t="shared" ref="K10:N30" si="2">SUM(G10,C10)</f>
        <v>0</v>
      </c>
      <c r="L10" s="11">
        <f t="shared" si="2"/>
        <v>0</v>
      </c>
      <c r="M10" s="11">
        <f t="shared" si="2"/>
        <v>0</v>
      </c>
      <c r="N10" s="11">
        <f t="shared" si="2"/>
        <v>0</v>
      </c>
      <c r="O10" s="11">
        <v>0</v>
      </c>
      <c r="P10" s="11">
        <v>0</v>
      </c>
      <c r="Q10" s="11">
        <v>0</v>
      </c>
      <c r="R10" s="11">
        <f t="shared" ref="R10:R30" si="3">SUM(O10:Q10)</f>
        <v>0</v>
      </c>
      <c r="S10" s="20">
        <f t="shared" ref="S10:V30" si="4">SUM(O10,K10)</f>
        <v>0</v>
      </c>
      <c r="T10" s="20">
        <f t="shared" si="4"/>
        <v>0</v>
      </c>
      <c r="U10" s="20">
        <f t="shared" si="4"/>
        <v>0</v>
      </c>
      <c r="V10" s="20">
        <f t="shared" si="4"/>
        <v>0</v>
      </c>
    </row>
    <row r="11" spans="1:22" s="132" customFormat="1" ht="18.75" customHeight="1" x14ac:dyDescent="0.25">
      <c r="A11" s="291" t="s">
        <v>81</v>
      </c>
      <c r="B11" s="290" t="s">
        <v>417</v>
      </c>
      <c r="C11" s="11">
        <v>6</v>
      </c>
      <c r="D11" s="11">
        <v>0</v>
      </c>
      <c r="E11" s="11">
        <v>0</v>
      </c>
      <c r="F11" s="11">
        <f t="shared" si="0"/>
        <v>6</v>
      </c>
      <c r="G11" s="11">
        <v>0</v>
      </c>
      <c r="H11" s="11">
        <v>0</v>
      </c>
      <c r="I11" s="11">
        <v>0</v>
      </c>
      <c r="J11" s="11">
        <f t="shared" si="1"/>
        <v>0</v>
      </c>
      <c r="K11" s="11">
        <f t="shared" si="2"/>
        <v>6</v>
      </c>
      <c r="L11" s="11">
        <f t="shared" si="2"/>
        <v>0</v>
      </c>
      <c r="M11" s="11">
        <f t="shared" si="2"/>
        <v>0</v>
      </c>
      <c r="N11" s="11">
        <f t="shared" si="2"/>
        <v>6</v>
      </c>
      <c r="O11" s="11">
        <v>30</v>
      </c>
      <c r="P11" s="11">
        <v>0</v>
      </c>
      <c r="Q11" s="11">
        <v>0</v>
      </c>
      <c r="R11" s="11">
        <f t="shared" si="3"/>
        <v>30</v>
      </c>
      <c r="S11" s="20">
        <f t="shared" si="4"/>
        <v>36</v>
      </c>
      <c r="T11" s="20">
        <f t="shared" si="4"/>
        <v>0</v>
      </c>
      <c r="U11" s="20">
        <f t="shared" si="4"/>
        <v>0</v>
      </c>
      <c r="V11" s="20">
        <f t="shared" si="4"/>
        <v>36</v>
      </c>
    </row>
    <row r="12" spans="1:22" s="132" customFormat="1" ht="18.75" customHeight="1" x14ac:dyDescent="0.25">
      <c r="A12" s="291" t="s">
        <v>82</v>
      </c>
      <c r="B12" s="290" t="s">
        <v>418</v>
      </c>
      <c r="C12" s="11">
        <v>0</v>
      </c>
      <c r="D12" s="11">
        <v>0</v>
      </c>
      <c r="E12" s="11">
        <v>0</v>
      </c>
      <c r="F12" s="11">
        <f t="shared" si="0"/>
        <v>0</v>
      </c>
      <c r="G12" s="11">
        <v>0</v>
      </c>
      <c r="H12" s="11">
        <v>0</v>
      </c>
      <c r="I12" s="11">
        <v>0</v>
      </c>
      <c r="J12" s="11">
        <f t="shared" si="1"/>
        <v>0</v>
      </c>
      <c r="K12" s="11">
        <f t="shared" si="2"/>
        <v>0</v>
      </c>
      <c r="L12" s="11">
        <f t="shared" si="2"/>
        <v>0</v>
      </c>
      <c r="M12" s="11">
        <f t="shared" si="2"/>
        <v>0</v>
      </c>
      <c r="N12" s="11">
        <f t="shared" si="2"/>
        <v>0</v>
      </c>
      <c r="O12" s="11">
        <v>0</v>
      </c>
      <c r="P12" s="11">
        <v>0</v>
      </c>
      <c r="Q12" s="11">
        <v>0</v>
      </c>
      <c r="R12" s="11">
        <f t="shared" si="3"/>
        <v>0</v>
      </c>
      <c r="S12" s="20">
        <f t="shared" si="4"/>
        <v>0</v>
      </c>
      <c r="T12" s="20">
        <f t="shared" si="4"/>
        <v>0</v>
      </c>
      <c r="U12" s="20">
        <f t="shared" si="4"/>
        <v>0</v>
      </c>
      <c r="V12" s="20">
        <f t="shared" si="4"/>
        <v>0</v>
      </c>
    </row>
    <row r="13" spans="1:22" s="132" customFormat="1" ht="18.75" customHeight="1" x14ac:dyDescent="0.25">
      <c r="A13" s="291" t="s">
        <v>83</v>
      </c>
      <c r="B13" s="290" t="s">
        <v>419</v>
      </c>
      <c r="C13" s="11">
        <v>0</v>
      </c>
      <c r="D13" s="11">
        <v>0</v>
      </c>
      <c r="E13" s="11">
        <v>0</v>
      </c>
      <c r="F13" s="11">
        <f t="shared" si="0"/>
        <v>0</v>
      </c>
      <c r="G13" s="11">
        <v>0</v>
      </c>
      <c r="H13" s="11">
        <v>0</v>
      </c>
      <c r="I13" s="11">
        <v>0</v>
      </c>
      <c r="J13" s="11">
        <f t="shared" si="1"/>
        <v>0</v>
      </c>
      <c r="K13" s="11">
        <f t="shared" si="2"/>
        <v>0</v>
      </c>
      <c r="L13" s="11">
        <f t="shared" si="2"/>
        <v>0</v>
      </c>
      <c r="M13" s="11">
        <f t="shared" si="2"/>
        <v>0</v>
      </c>
      <c r="N13" s="11">
        <f t="shared" si="2"/>
        <v>0</v>
      </c>
      <c r="O13" s="11">
        <v>0</v>
      </c>
      <c r="P13" s="11">
        <v>0</v>
      </c>
      <c r="Q13" s="11">
        <v>0</v>
      </c>
      <c r="R13" s="11">
        <f t="shared" si="3"/>
        <v>0</v>
      </c>
      <c r="S13" s="20">
        <f t="shared" si="4"/>
        <v>0</v>
      </c>
      <c r="T13" s="20">
        <f t="shared" si="4"/>
        <v>0</v>
      </c>
      <c r="U13" s="20">
        <f t="shared" si="4"/>
        <v>0</v>
      </c>
      <c r="V13" s="20">
        <f t="shared" si="4"/>
        <v>0</v>
      </c>
    </row>
    <row r="14" spans="1:22" s="132" customFormat="1" ht="18.75" customHeight="1" x14ac:dyDescent="0.25">
      <c r="A14" s="291" t="s">
        <v>84</v>
      </c>
      <c r="B14" s="290" t="s">
        <v>408</v>
      </c>
      <c r="C14" s="11">
        <v>88</v>
      </c>
      <c r="D14" s="11">
        <v>0</v>
      </c>
      <c r="E14" s="11">
        <v>0</v>
      </c>
      <c r="F14" s="11">
        <f t="shared" si="0"/>
        <v>88</v>
      </c>
      <c r="G14" s="11">
        <v>0</v>
      </c>
      <c r="H14" s="11">
        <v>0</v>
      </c>
      <c r="I14" s="11">
        <v>0</v>
      </c>
      <c r="J14" s="11">
        <f t="shared" si="1"/>
        <v>0</v>
      </c>
      <c r="K14" s="11">
        <f t="shared" si="2"/>
        <v>88</v>
      </c>
      <c r="L14" s="11">
        <f t="shared" si="2"/>
        <v>0</v>
      </c>
      <c r="M14" s="11">
        <f t="shared" si="2"/>
        <v>0</v>
      </c>
      <c r="N14" s="11">
        <f t="shared" si="2"/>
        <v>88</v>
      </c>
      <c r="O14" s="11">
        <v>0</v>
      </c>
      <c r="P14" s="11">
        <v>0</v>
      </c>
      <c r="Q14" s="11">
        <v>0</v>
      </c>
      <c r="R14" s="11">
        <f t="shared" si="3"/>
        <v>0</v>
      </c>
      <c r="S14" s="20">
        <f t="shared" si="4"/>
        <v>88</v>
      </c>
      <c r="T14" s="20">
        <f t="shared" si="4"/>
        <v>0</v>
      </c>
      <c r="U14" s="20">
        <f t="shared" si="4"/>
        <v>0</v>
      </c>
      <c r="V14" s="20">
        <f t="shared" si="4"/>
        <v>88</v>
      </c>
    </row>
    <row r="15" spans="1:22" s="132" customFormat="1" ht="18.75" customHeight="1" x14ac:dyDescent="0.25">
      <c r="A15" s="291" t="s">
        <v>85</v>
      </c>
      <c r="B15" s="290" t="s">
        <v>420</v>
      </c>
      <c r="C15" s="11">
        <v>0</v>
      </c>
      <c r="D15" s="11">
        <v>2</v>
      </c>
      <c r="E15" s="11">
        <v>0</v>
      </c>
      <c r="F15" s="11">
        <f t="shared" si="0"/>
        <v>2</v>
      </c>
      <c r="G15" s="11">
        <v>0</v>
      </c>
      <c r="H15" s="11">
        <v>0</v>
      </c>
      <c r="I15" s="11">
        <v>0</v>
      </c>
      <c r="J15" s="11">
        <f t="shared" si="1"/>
        <v>0</v>
      </c>
      <c r="K15" s="11">
        <f t="shared" si="2"/>
        <v>0</v>
      </c>
      <c r="L15" s="11">
        <f t="shared" si="2"/>
        <v>2</v>
      </c>
      <c r="M15" s="11">
        <f t="shared" si="2"/>
        <v>0</v>
      </c>
      <c r="N15" s="11">
        <f t="shared" si="2"/>
        <v>2</v>
      </c>
      <c r="O15" s="11">
        <v>0</v>
      </c>
      <c r="P15" s="11">
        <v>6</v>
      </c>
      <c r="Q15" s="11">
        <v>0</v>
      </c>
      <c r="R15" s="11">
        <f t="shared" si="3"/>
        <v>6</v>
      </c>
      <c r="S15" s="20">
        <f t="shared" si="4"/>
        <v>0</v>
      </c>
      <c r="T15" s="20">
        <f t="shared" si="4"/>
        <v>8</v>
      </c>
      <c r="U15" s="20">
        <f t="shared" si="4"/>
        <v>0</v>
      </c>
      <c r="V15" s="20">
        <f t="shared" si="4"/>
        <v>8</v>
      </c>
    </row>
    <row r="16" spans="1:22" s="132" customFormat="1" ht="18.75" customHeight="1" x14ac:dyDescent="0.25">
      <c r="A16" s="291" t="s">
        <v>86</v>
      </c>
      <c r="B16" s="290" t="s">
        <v>421</v>
      </c>
      <c r="C16" s="11">
        <v>105</v>
      </c>
      <c r="D16" s="11">
        <v>0</v>
      </c>
      <c r="E16" s="11">
        <v>0</v>
      </c>
      <c r="F16" s="11">
        <f t="shared" si="0"/>
        <v>105</v>
      </c>
      <c r="G16" s="11">
        <v>0</v>
      </c>
      <c r="H16" s="11">
        <v>0</v>
      </c>
      <c r="I16" s="11">
        <v>0</v>
      </c>
      <c r="J16" s="11">
        <f t="shared" si="1"/>
        <v>0</v>
      </c>
      <c r="K16" s="11">
        <f t="shared" si="2"/>
        <v>105</v>
      </c>
      <c r="L16" s="11">
        <f t="shared" si="2"/>
        <v>0</v>
      </c>
      <c r="M16" s="11">
        <f t="shared" si="2"/>
        <v>0</v>
      </c>
      <c r="N16" s="11">
        <f t="shared" si="2"/>
        <v>105</v>
      </c>
      <c r="O16" s="11">
        <v>0</v>
      </c>
      <c r="P16" s="11">
        <v>4</v>
      </c>
      <c r="Q16" s="11">
        <v>0</v>
      </c>
      <c r="R16" s="11">
        <f t="shared" si="3"/>
        <v>4</v>
      </c>
      <c r="S16" s="20">
        <f t="shared" si="4"/>
        <v>105</v>
      </c>
      <c r="T16" s="20">
        <f t="shared" si="4"/>
        <v>4</v>
      </c>
      <c r="U16" s="20">
        <f t="shared" si="4"/>
        <v>0</v>
      </c>
      <c r="V16" s="20">
        <f t="shared" si="4"/>
        <v>109</v>
      </c>
    </row>
    <row r="17" spans="1:22" s="132" customFormat="1" ht="18.75" customHeight="1" x14ac:dyDescent="0.25">
      <c r="A17" s="291" t="s">
        <v>45</v>
      </c>
      <c r="B17" s="290" t="s">
        <v>422</v>
      </c>
      <c r="C17" s="11">
        <v>0</v>
      </c>
      <c r="D17" s="11">
        <v>0</v>
      </c>
      <c r="E17" s="11">
        <v>0</v>
      </c>
      <c r="F17" s="11">
        <f t="shared" si="0"/>
        <v>0</v>
      </c>
      <c r="G17" s="11">
        <v>0</v>
      </c>
      <c r="H17" s="11">
        <v>0</v>
      </c>
      <c r="I17" s="11">
        <v>0</v>
      </c>
      <c r="J17" s="11">
        <f t="shared" si="1"/>
        <v>0</v>
      </c>
      <c r="K17" s="11">
        <f t="shared" si="2"/>
        <v>0</v>
      </c>
      <c r="L17" s="11">
        <f t="shared" si="2"/>
        <v>0</v>
      </c>
      <c r="M17" s="11">
        <f t="shared" si="2"/>
        <v>0</v>
      </c>
      <c r="N17" s="11">
        <f t="shared" si="2"/>
        <v>0</v>
      </c>
      <c r="O17" s="11">
        <v>0</v>
      </c>
      <c r="P17" s="11">
        <v>0</v>
      </c>
      <c r="Q17" s="11">
        <v>0</v>
      </c>
      <c r="R17" s="11">
        <f t="shared" si="3"/>
        <v>0</v>
      </c>
      <c r="S17" s="20">
        <f t="shared" si="4"/>
        <v>0</v>
      </c>
      <c r="T17" s="20">
        <f t="shared" si="4"/>
        <v>0</v>
      </c>
      <c r="U17" s="20">
        <f t="shared" si="4"/>
        <v>0</v>
      </c>
      <c r="V17" s="20">
        <f t="shared" si="4"/>
        <v>0</v>
      </c>
    </row>
    <row r="18" spans="1:22" s="132" customFormat="1" ht="18.75" customHeight="1" x14ac:dyDescent="0.25">
      <c r="A18" s="291" t="s">
        <v>87</v>
      </c>
      <c r="B18" s="290" t="s">
        <v>423</v>
      </c>
      <c r="C18" s="11">
        <v>0</v>
      </c>
      <c r="D18" s="11">
        <v>0</v>
      </c>
      <c r="E18" s="11">
        <v>0</v>
      </c>
      <c r="F18" s="11">
        <f t="shared" si="0"/>
        <v>0</v>
      </c>
      <c r="G18" s="11">
        <v>0</v>
      </c>
      <c r="H18" s="11">
        <v>0</v>
      </c>
      <c r="I18" s="11">
        <v>0</v>
      </c>
      <c r="J18" s="11">
        <f t="shared" si="1"/>
        <v>0</v>
      </c>
      <c r="K18" s="11">
        <f t="shared" si="2"/>
        <v>0</v>
      </c>
      <c r="L18" s="11">
        <f t="shared" si="2"/>
        <v>0</v>
      </c>
      <c r="M18" s="11">
        <f t="shared" si="2"/>
        <v>0</v>
      </c>
      <c r="N18" s="11">
        <f t="shared" si="2"/>
        <v>0</v>
      </c>
      <c r="O18" s="11">
        <v>0</v>
      </c>
      <c r="P18" s="11">
        <v>0</v>
      </c>
      <c r="Q18" s="11">
        <v>0</v>
      </c>
      <c r="R18" s="11">
        <f t="shared" si="3"/>
        <v>0</v>
      </c>
      <c r="S18" s="20">
        <f t="shared" si="4"/>
        <v>0</v>
      </c>
      <c r="T18" s="20">
        <f t="shared" si="4"/>
        <v>0</v>
      </c>
      <c r="U18" s="20">
        <f t="shared" si="4"/>
        <v>0</v>
      </c>
      <c r="V18" s="20">
        <f t="shared" si="4"/>
        <v>0</v>
      </c>
    </row>
    <row r="19" spans="1:22" s="132" customFormat="1" ht="18.75" customHeight="1" x14ac:dyDescent="0.25">
      <c r="A19" s="291" t="s">
        <v>88</v>
      </c>
      <c r="B19" s="290" t="s">
        <v>424</v>
      </c>
      <c r="C19" s="11">
        <v>15</v>
      </c>
      <c r="D19" s="11">
        <v>0</v>
      </c>
      <c r="E19" s="11">
        <v>0</v>
      </c>
      <c r="F19" s="11">
        <f t="shared" si="0"/>
        <v>15</v>
      </c>
      <c r="G19" s="11">
        <v>42</v>
      </c>
      <c r="H19" s="11">
        <v>0</v>
      </c>
      <c r="I19" s="11">
        <v>0</v>
      </c>
      <c r="J19" s="11">
        <f t="shared" si="1"/>
        <v>42</v>
      </c>
      <c r="K19" s="11">
        <f t="shared" si="2"/>
        <v>57</v>
      </c>
      <c r="L19" s="11">
        <f t="shared" si="2"/>
        <v>0</v>
      </c>
      <c r="M19" s="11">
        <f t="shared" si="2"/>
        <v>0</v>
      </c>
      <c r="N19" s="11">
        <f t="shared" si="2"/>
        <v>57</v>
      </c>
      <c r="O19" s="11">
        <v>0</v>
      </c>
      <c r="P19" s="11">
        <v>0</v>
      </c>
      <c r="Q19" s="11">
        <v>0</v>
      </c>
      <c r="R19" s="11">
        <f t="shared" si="3"/>
        <v>0</v>
      </c>
      <c r="S19" s="20">
        <f t="shared" si="4"/>
        <v>57</v>
      </c>
      <c r="T19" s="20">
        <f t="shared" si="4"/>
        <v>0</v>
      </c>
      <c r="U19" s="20">
        <f t="shared" si="4"/>
        <v>0</v>
      </c>
      <c r="V19" s="20">
        <f t="shared" si="4"/>
        <v>57</v>
      </c>
    </row>
    <row r="20" spans="1:22" s="132" customFormat="1" ht="18.75" customHeight="1" x14ac:dyDescent="0.25">
      <c r="A20" s="291" t="s">
        <v>89</v>
      </c>
      <c r="B20" s="290" t="s">
        <v>425</v>
      </c>
      <c r="C20" s="11">
        <v>0</v>
      </c>
      <c r="D20" s="11">
        <v>0</v>
      </c>
      <c r="E20" s="11">
        <v>0</v>
      </c>
      <c r="F20" s="11">
        <f t="shared" si="0"/>
        <v>0</v>
      </c>
      <c r="G20" s="11">
        <v>0</v>
      </c>
      <c r="H20" s="11">
        <v>0</v>
      </c>
      <c r="I20" s="11">
        <v>0</v>
      </c>
      <c r="J20" s="11">
        <f t="shared" si="1"/>
        <v>0</v>
      </c>
      <c r="K20" s="11">
        <f t="shared" si="2"/>
        <v>0</v>
      </c>
      <c r="L20" s="11">
        <f t="shared" si="2"/>
        <v>0</v>
      </c>
      <c r="M20" s="11">
        <f t="shared" si="2"/>
        <v>0</v>
      </c>
      <c r="N20" s="11">
        <f t="shared" si="2"/>
        <v>0</v>
      </c>
      <c r="O20" s="11">
        <v>0</v>
      </c>
      <c r="P20" s="11">
        <v>0</v>
      </c>
      <c r="Q20" s="11">
        <v>0</v>
      </c>
      <c r="R20" s="11">
        <f t="shared" si="3"/>
        <v>0</v>
      </c>
      <c r="S20" s="20">
        <f t="shared" si="4"/>
        <v>0</v>
      </c>
      <c r="T20" s="20">
        <f t="shared" si="4"/>
        <v>0</v>
      </c>
      <c r="U20" s="20">
        <f t="shared" si="4"/>
        <v>0</v>
      </c>
      <c r="V20" s="20">
        <f t="shared" si="4"/>
        <v>0</v>
      </c>
    </row>
    <row r="21" spans="1:22" s="132" customFormat="1" ht="18.75" customHeight="1" x14ac:dyDescent="0.25">
      <c r="A21" s="291" t="s">
        <v>90</v>
      </c>
      <c r="B21" s="290" t="s">
        <v>426</v>
      </c>
      <c r="C21" s="11">
        <v>136</v>
      </c>
      <c r="D21" s="11">
        <v>23</v>
      </c>
      <c r="E21" s="11">
        <v>0</v>
      </c>
      <c r="F21" s="11">
        <f t="shared" si="0"/>
        <v>159</v>
      </c>
      <c r="G21" s="11">
        <v>0</v>
      </c>
      <c r="H21" s="11">
        <v>0</v>
      </c>
      <c r="I21" s="11">
        <v>0</v>
      </c>
      <c r="J21" s="11">
        <f t="shared" si="1"/>
        <v>0</v>
      </c>
      <c r="K21" s="11">
        <f t="shared" si="2"/>
        <v>136</v>
      </c>
      <c r="L21" s="11">
        <f t="shared" si="2"/>
        <v>23</v>
      </c>
      <c r="M21" s="11">
        <f t="shared" si="2"/>
        <v>0</v>
      </c>
      <c r="N21" s="11">
        <f t="shared" si="2"/>
        <v>159</v>
      </c>
      <c r="O21" s="11">
        <v>23</v>
      </c>
      <c r="P21" s="11">
        <v>85</v>
      </c>
      <c r="Q21" s="11">
        <v>0</v>
      </c>
      <c r="R21" s="11">
        <f t="shared" si="3"/>
        <v>108</v>
      </c>
      <c r="S21" s="20">
        <f t="shared" si="4"/>
        <v>159</v>
      </c>
      <c r="T21" s="20">
        <f t="shared" si="4"/>
        <v>108</v>
      </c>
      <c r="U21" s="20">
        <f t="shared" si="4"/>
        <v>0</v>
      </c>
      <c r="V21" s="20">
        <f t="shared" si="4"/>
        <v>267</v>
      </c>
    </row>
    <row r="22" spans="1:22" s="132" customFormat="1" ht="18.75" customHeight="1" x14ac:dyDescent="0.25">
      <c r="A22" s="291" t="s">
        <v>91</v>
      </c>
      <c r="B22" s="290" t="s">
        <v>427</v>
      </c>
      <c r="C22" s="11">
        <v>30</v>
      </c>
      <c r="D22" s="11">
        <v>0</v>
      </c>
      <c r="E22" s="11">
        <v>0</v>
      </c>
      <c r="F22" s="11">
        <f t="shared" si="0"/>
        <v>30</v>
      </c>
      <c r="G22" s="11">
        <v>0</v>
      </c>
      <c r="H22" s="11">
        <v>0</v>
      </c>
      <c r="I22" s="11">
        <v>0</v>
      </c>
      <c r="J22" s="11">
        <f t="shared" si="1"/>
        <v>0</v>
      </c>
      <c r="K22" s="11">
        <f t="shared" si="2"/>
        <v>30</v>
      </c>
      <c r="L22" s="11">
        <f t="shared" si="2"/>
        <v>0</v>
      </c>
      <c r="M22" s="11">
        <f t="shared" si="2"/>
        <v>0</v>
      </c>
      <c r="N22" s="11">
        <f t="shared" si="2"/>
        <v>30</v>
      </c>
      <c r="O22" s="11">
        <v>6</v>
      </c>
      <c r="P22" s="11">
        <v>21</v>
      </c>
      <c r="Q22" s="11">
        <v>0</v>
      </c>
      <c r="R22" s="11">
        <f t="shared" si="3"/>
        <v>27</v>
      </c>
      <c r="S22" s="20">
        <f t="shared" si="4"/>
        <v>36</v>
      </c>
      <c r="T22" s="20">
        <f t="shared" si="4"/>
        <v>21</v>
      </c>
      <c r="U22" s="20">
        <f t="shared" si="4"/>
        <v>0</v>
      </c>
      <c r="V22" s="20">
        <f t="shared" si="4"/>
        <v>57</v>
      </c>
    </row>
    <row r="23" spans="1:22" s="132" customFormat="1" ht="18.75" customHeight="1" x14ac:dyDescent="0.25">
      <c r="A23" s="291" t="s">
        <v>92</v>
      </c>
      <c r="B23" s="290" t="s">
        <v>428</v>
      </c>
      <c r="C23" s="11">
        <v>14</v>
      </c>
      <c r="D23" s="11">
        <v>0</v>
      </c>
      <c r="E23" s="11">
        <v>0</v>
      </c>
      <c r="F23" s="11">
        <f t="shared" si="0"/>
        <v>14</v>
      </c>
      <c r="G23" s="11">
        <v>0</v>
      </c>
      <c r="H23" s="11">
        <v>0</v>
      </c>
      <c r="I23" s="11">
        <v>0</v>
      </c>
      <c r="J23" s="11">
        <f t="shared" si="1"/>
        <v>0</v>
      </c>
      <c r="K23" s="11">
        <f t="shared" si="2"/>
        <v>14</v>
      </c>
      <c r="L23" s="11">
        <f t="shared" si="2"/>
        <v>0</v>
      </c>
      <c r="M23" s="11">
        <f t="shared" si="2"/>
        <v>0</v>
      </c>
      <c r="N23" s="11">
        <f t="shared" si="2"/>
        <v>14</v>
      </c>
      <c r="O23" s="11">
        <v>0</v>
      </c>
      <c r="P23" s="11">
        <v>0</v>
      </c>
      <c r="Q23" s="11">
        <v>0</v>
      </c>
      <c r="R23" s="11">
        <f t="shared" si="3"/>
        <v>0</v>
      </c>
      <c r="S23" s="20">
        <f t="shared" si="4"/>
        <v>14</v>
      </c>
      <c r="T23" s="20">
        <f t="shared" si="4"/>
        <v>0</v>
      </c>
      <c r="U23" s="20">
        <f t="shared" si="4"/>
        <v>0</v>
      </c>
      <c r="V23" s="20">
        <f t="shared" si="4"/>
        <v>14</v>
      </c>
    </row>
    <row r="24" spans="1:22" s="132" customFormat="1" ht="18.75" customHeight="1" x14ac:dyDescent="0.25">
      <c r="A24" s="291" t="s">
        <v>93</v>
      </c>
      <c r="B24" s="290" t="s">
        <v>409</v>
      </c>
      <c r="C24" s="11">
        <v>60</v>
      </c>
      <c r="D24" s="11">
        <v>90</v>
      </c>
      <c r="E24" s="11">
        <v>0</v>
      </c>
      <c r="F24" s="11">
        <f t="shared" si="0"/>
        <v>150</v>
      </c>
      <c r="G24" s="11">
        <v>0</v>
      </c>
      <c r="H24" s="11">
        <v>0</v>
      </c>
      <c r="I24" s="11">
        <v>0</v>
      </c>
      <c r="J24" s="11">
        <f t="shared" si="1"/>
        <v>0</v>
      </c>
      <c r="K24" s="11">
        <f t="shared" si="2"/>
        <v>60</v>
      </c>
      <c r="L24" s="11">
        <f t="shared" si="2"/>
        <v>90</v>
      </c>
      <c r="M24" s="11">
        <f t="shared" si="2"/>
        <v>0</v>
      </c>
      <c r="N24" s="11">
        <f t="shared" si="2"/>
        <v>150</v>
      </c>
      <c r="O24" s="11">
        <v>0</v>
      </c>
      <c r="P24" s="11">
        <v>0</v>
      </c>
      <c r="Q24" s="11">
        <v>0</v>
      </c>
      <c r="R24" s="11">
        <f t="shared" si="3"/>
        <v>0</v>
      </c>
      <c r="S24" s="20">
        <f t="shared" si="4"/>
        <v>60</v>
      </c>
      <c r="T24" s="20">
        <f t="shared" si="4"/>
        <v>90</v>
      </c>
      <c r="U24" s="20">
        <f t="shared" si="4"/>
        <v>0</v>
      </c>
      <c r="V24" s="20">
        <f t="shared" si="4"/>
        <v>150</v>
      </c>
    </row>
    <row r="25" spans="1:22" s="132" customFormat="1" ht="18.75" customHeight="1" x14ac:dyDescent="0.25">
      <c r="A25" s="291" t="s">
        <v>94</v>
      </c>
      <c r="B25" s="290" t="s">
        <v>429</v>
      </c>
      <c r="C25" s="11">
        <v>37</v>
      </c>
      <c r="D25" s="11">
        <v>134</v>
      </c>
      <c r="E25" s="11">
        <v>0</v>
      </c>
      <c r="F25" s="11">
        <f t="shared" si="0"/>
        <v>171</v>
      </c>
      <c r="G25" s="11">
        <v>1</v>
      </c>
      <c r="H25" s="11">
        <v>0</v>
      </c>
      <c r="I25" s="11">
        <v>0</v>
      </c>
      <c r="J25" s="11">
        <f t="shared" si="1"/>
        <v>1</v>
      </c>
      <c r="K25" s="11">
        <f t="shared" si="2"/>
        <v>38</v>
      </c>
      <c r="L25" s="11">
        <f t="shared" si="2"/>
        <v>134</v>
      </c>
      <c r="M25" s="11">
        <f t="shared" si="2"/>
        <v>0</v>
      </c>
      <c r="N25" s="11">
        <f t="shared" si="2"/>
        <v>172</v>
      </c>
      <c r="O25" s="11">
        <v>88</v>
      </c>
      <c r="P25" s="11">
        <v>310</v>
      </c>
      <c r="Q25" s="11">
        <v>0</v>
      </c>
      <c r="R25" s="11">
        <f t="shared" si="3"/>
        <v>398</v>
      </c>
      <c r="S25" s="20">
        <f t="shared" si="4"/>
        <v>126</v>
      </c>
      <c r="T25" s="20">
        <f t="shared" si="4"/>
        <v>444</v>
      </c>
      <c r="U25" s="20">
        <f t="shared" si="4"/>
        <v>0</v>
      </c>
      <c r="V25" s="20">
        <f t="shared" si="4"/>
        <v>570</v>
      </c>
    </row>
    <row r="26" spans="1:22" s="132" customFormat="1" ht="18.75" customHeight="1" x14ac:dyDescent="0.25">
      <c r="A26" s="291" t="s">
        <v>430</v>
      </c>
      <c r="B26" s="290" t="s">
        <v>431</v>
      </c>
      <c r="C26" s="11">
        <v>37</v>
      </c>
      <c r="D26" s="11">
        <v>30</v>
      </c>
      <c r="E26" s="11">
        <v>0</v>
      </c>
      <c r="F26" s="11">
        <f t="shared" si="0"/>
        <v>67</v>
      </c>
      <c r="G26" s="11">
        <v>0</v>
      </c>
      <c r="H26" s="11">
        <v>0</v>
      </c>
      <c r="I26" s="11">
        <v>0</v>
      </c>
      <c r="J26" s="11">
        <f t="shared" si="1"/>
        <v>0</v>
      </c>
      <c r="K26" s="11">
        <f t="shared" si="2"/>
        <v>37</v>
      </c>
      <c r="L26" s="11">
        <f t="shared" si="2"/>
        <v>30</v>
      </c>
      <c r="M26" s="11">
        <f t="shared" si="2"/>
        <v>0</v>
      </c>
      <c r="N26" s="11">
        <f t="shared" si="2"/>
        <v>67</v>
      </c>
      <c r="O26" s="11">
        <v>32</v>
      </c>
      <c r="P26" s="11">
        <v>6</v>
      </c>
      <c r="Q26" s="11">
        <v>0</v>
      </c>
      <c r="R26" s="11">
        <f t="shared" si="3"/>
        <v>38</v>
      </c>
      <c r="S26" s="20">
        <f t="shared" si="4"/>
        <v>69</v>
      </c>
      <c r="T26" s="20">
        <f t="shared" si="4"/>
        <v>36</v>
      </c>
      <c r="U26" s="20">
        <f t="shared" si="4"/>
        <v>0</v>
      </c>
      <c r="V26" s="20">
        <f t="shared" si="4"/>
        <v>105</v>
      </c>
    </row>
    <row r="27" spans="1:22" s="132" customFormat="1" ht="18.75" customHeight="1" x14ac:dyDescent="0.25">
      <c r="A27" s="291" t="s">
        <v>432</v>
      </c>
      <c r="B27" s="290" t="s">
        <v>433</v>
      </c>
      <c r="C27" s="11">
        <v>1026</v>
      </c>
      <c r="D27" s="11">
        <v>408</v>
      </c>
      <c r="E27" s="11">
        <v>0</v>
      </c>
      <c r="F27" s="11">
        <f t="shared" si="0"/>
        <v>1434</v>
      </c>
      <c r="G27" s="11">
        <v>15</v>
      </c>
      <c r="H27" s="11">
        <v>8</v>
      </c>
      <c r="I27" s="11">
        <v>0</v>
      </c>
      <c r="J27" s="11">
        <f t="shared" si="1"/>
        <v>23</v>
      </c>
      <c r="K27" s="11">
        <f t="shared" si="2"/>
        <v>1041</v>
      </c>
      <c r="L27" s="11">
        <f t="shared" si="2"/>
        <v>416</v>
      </c>
      <c r="M27" s="11">
        <f t="shared" si="2"/>
        <v>0</v>
      </c>
      <c r="N27" s="11">
        <f t="shared" si="2"/>
        <v>1457</v>
      </c>
      <c r="O27" s="11">
        <v>223</v>
      </c>
      <c r="P27" s="11">
        <v>385</v>
      </c>
      <c r="Q27" s="11">
        <v>0</v>
      </c>
      <c r="R27" s="11">
        <f t="shared" si="3"/>
        <v>608</v>
      </c>
      <c r="S27" s="20">
        <f t="shared" si="4"/>
        <v>1264</v>
      </c>
      <c r="T27" s="20">
        <f t="shared" si="4"/>
        <v>801</v>
      </c>
      <c r="U27" s="20">
        <f t="shared" si="4"/>
        <v>0</v>
      </c>
      <c r="V27" s="20">
        <f t="shared" si="4"/>
        <v>2065</v>
      </c>
    </row>
    <row r="28" spans="1:22" s="132" customFormat="1" ht="18.75" customHeight="1" x14ac:dyDescent="0.25">
      <c r="A28" s="291" t="s">
        <v>434</v>
      </c>
      <c r="B28" s="290" t="s">
        <v>435</v>
      </c>
      <c r="C28" s="11">
        <v>0</v>
      </c>
      <c r="D28" s="11">
        <v>0</v>
      </c>
      <c r="E28" s="11">
        <v>0</v>
      </c>
      <c r="F28" s="11">
        <f t="shared" si="0"/>
        <v>0</v>
      </c>
      <c r="G28" s="11">
        <v>0</v>
      </c>
      <c r="H28" s="11">
        <v>0</v>
      </c>
      <c r="I28" s="11">
        <v>0</v>
      </c>
      <c r="J28" s="11">
        <f t="shared" si="1"/>
        <v>0</v>
      </c>
      <c r="K28" s="11">
        <f t="shared" si="2"/>
        <v>0</v>
      </c>
      <c r="L28" s="11">
        <f t="shared" si="2"/>
        <v>0</v>
      </c>
      <c r="M28" s="11">
        <f t="shared" si="2"/>
        <v>0</v>
      </c>
      <c r="N28" s="11">
        <f t="shared" si="2"/>
        <v>0</v>
      </c>
      <c r="O28" s="11">
        <v>0</v>
      </c>
      <c r="P28" s="11">
        <v>0</v>
      </c>
      <c r="Q28" s="11">
        <v>0</v>
      </c>
      <c r="R28" s="11">
        <f t="shared" si="3"/>
        <v>0</v>
      </c>
      <c r="S28" s="20">
        <f t="shared" si="4"/>
        <v>0</v>
      </c>
      <c r="T28" s="20">
        <f t="shared" si="4"/>
        <v>0</v>
      </c>
      <c r="U28" s="20">
        <f t="shared" si="4"/>
        <v>0</v>
      </c>
      <c r="V28" s="20">
        <f t="shared" si="4"/>
        <v>0</v>
      </c>
    </row>
    <row r="29" spans="1:22" s="132" customFormat="1" ht="18.75" customHeight="1" x14ac:dyDescent="0.25">
      <c r="A29" s="293" t="s">
        <v>436</v>
      </c>
      <c r="B29" s="290" t="s">
        <v>437</v>
      </c>
      <c r="C29" s="11">
        <v>0</v>
      </c>
      <c r="D29" s="11">
        <v>0</v>
      </c>
      <c r="E29" s="11">
        <v>0</v>
      </c>
      <c r="F29" s="11">
        <f t="shared" si="0"/>
        <v>0</v>
      </c>
      <c r="G29" s="11">
        <v>0</v>
      </c>
      <c r="H29" s="11">
        <v>0</v>
      </c>
      <c r="I29" s="11">
        <v>0</v>
      </c>
      <c r="J29" s="11">
        <f t="shared" si="1"/>
        <v>0</v>
      </c>
      <c r="K29" s="11">
        <f t="shared" si="2"/>
        <v>0</v>
      </c>
      <c r="L29" s="11">
        <f t="shared" si="2"/>
        <v>0</v>
      </c>
      <c r="M29" s="11">
        <f t="shared" si="2"/>
        <v>0</v>
      </c>
      <c r="N29" s="11">
        <f t="shared" si="2"/>
        <v>0</v>
      </c>
      <c r="O29" s="11">
        <v>0</v>
      </c>
      <c r="P29" s="11">
        <v>0</v>
      </c>
      <c r="Q29" s="11">
        <v>0</v>
      </c>
      <c r="R29" s="11">
        <f t="shared" si="3"/>
        <v>0</v>
      </c>
      <c r="S29" s="20">
        <f t="shared" si="4"/>
        <v>0</v>
      </c>
      <c r="T29" s="20">
        <f t="shared" si="4"/>
        <v>0</v>
      </c>
      <c r="U29" s="20">
        <f t="shared" si="4"/>
        <v>0</v>
      </c>
      <c r="V29" s="20">
        <f t="shared" si="4"/>
        <v>0</v>
      </c>
    </row>
    <row r="30" spans="1:22" s="132" customFormat="1" ht="18.75" customHeight="1" x14ac:dyDescent="0.25">
      <c r="A30" s="211" t="s">
        <v>411</v>
      </c>
      <c r="B30" s="212" t="s">
        <v>412</v>
      </c>
      <c r="C30" s="11">
        <v>0</v>
      </c>
      <c r="D30" s="11">
        <v>0</v>
      </c>
      <c r="E30" s="11">
        <v>0</v>
      </c>
      <c r="F30" s="11">
        <f t="shared" si="0"/>
        <v>0</v>
      </c>
      <c r="G30" s="11">
        <v>0</v>
      </c>
      <c r="H30" s="11">
        <v>0</v>
      </c>
      <c r="I30" s="11">
        <v>0</v>
      </c>
      <c r="J30" s="11">
        <f t="shared" si="1"/>
        <v>0</v>
      </c>
      <c r="K30" s="11">
        <f t="shared" si="2"/>
        <v>0</v>
      </c>
      <c r="L30" s="11">
        <f t="shared" si="2"/>
        <v>0</v>
      </c>
      <c r="M30" s="11">
        <f t="shared" si="2"/>
        <v>0</v>
      </c>
      <c r="N30" s="11">
        <f t="shared" si="2"/>
        <v>0</v>
      </c>
      <c r="O30" s="11">
        <v>0</v>
      </c>
      <c r="P30" s="11">
        <v>0</v>
      </c>
      <c r="Q30" s="11">
        <v>0</v>
      </c>
      <c r="R30" s="11">
        <f t="shared" si="3"/>
        <v>0</v>
      </c>
      <c r="S30" s="20">
        <f t="shared" si="4"/>
        <v>0</v>
      </c>
      <c r="T30" s="20">
        <f t="shared" si="4"/>
        <v>0</v>
      </c>
      <c r="U30" s="20">
        <f t="shared" si="4"/>
        <v>0</v>
      </c>
      <c r="V30" s="20">
        <f t="shared" si="4"/>
        <v>0</v>
      </c>
    </row>
    <row r="31" spans="1:22" s="132" customFormat="1" ht="18.75" customHeight="1" thickBot="1" x14ac:dyDescent="0.3">
      <c r="A31" s="277"/>
      <c r="B31" s="278" t="s">
        <v>0</v>
      </c>
      <c r="C31" s="230">
        <f>SUM(C9:C30)</f>
        <v>1554</v>
      </c>
      <c r="D31" s="230">
        <f t="shared" ref="D31:V31" si="5">SUM(D9:D30)</f>
        <v>687</v>
      </c>
      <c r="E31" s="230">
        <f t="shared" si="5"/>
        <v>0</v>
      </c>
      <c r="F31" s="230">
        <f t="shared" si="5"/>
        <v>2241</v>
      </c>
      <c r="G31" s="230">
        <f t="shared" si="5"/>
        <v>58</v>
      </c>
      <c r="H31" s="230">
        <f t="shared" si="5"/>
        <v>8</v>
      </c>
      <c r="I31" s="230">
        <f t="shared" si="5"/>
        <v>0</v>
      </c>
      <c r="J31" s="230">
        <f t="shared" si="5"/>
        <v>66</v>
      </c>
      <c r="K31" s="230">
        <f t="shared" si="5"/>
        <v>1612</v>
      </c>
      <c r="L31" s="230">
        <f t="shared" si="5"/>
        <v>695</v>
      </c>
      <c r="M31" s="230">
        <f t="shared" si="5"/>
        <v>0</v>
      </c>
      <c r="N31" s="230">
        <f t="shared" si="5"/>
        <v>2307</v>
      </c>
      <c r="O31" s="230">
        <f t="shared" si="5"/>
        <v>402</v>
      </c>
      <c r="P31" s="230">
        <f t="shared" si="5"/>
        <v>817</v>
      </c>
      <c r="Q31" s="230">
        <f t="shared" si="5"/>
        <v>0</v>
      </c>
      <c r="R31" s="230">
        <f t="shared" si="5"/>
        <v>1219</v>
      </c>
      <c r="S31" s="230">
        <f t="shared" si="5"/>
        <v>2014</v>
      </c>
      <c r="T31" s="230">
        <f t="shared" si="5"/>
        <v>1512</v>
      </c>
      <c r="U31" s="230">
        <f t="shared" si="5"/>
        <v>0</v>
      </c>
      <c r="V31" s="230">
        <f t="shared" si="5"/>
        <v>3526</v>
      </c>
    </row>
    <row r="32" spans="1:22" ht="13.5" customHeight="1" thickTop="1" x14ac:dyDescent="0.25">
      <c r="A32" s="24" t="s">
        <v>202</v>
      </c>
      <c r="B32" s="43"/>
      <c r="C32" s="22"/>
      <c r="D32" s="22"/>
      <c r="E32" s="22"/>
      <c r="F32" s="22"/>
      <c r="G32" s="22"/>
      <c r="H32" s="22"/>
      <c r="I32" s="22"/>
      <c r="J32" s="22"/>
      <c r="K32" s="22"/>
      <c r="L32" s="22"/>
      <c r="M32" s="22"/>
      <c r="N32" s="22"/>
      <c r="O32" s="22"/>
      <c r="P32" s="22"/>
      <c r="Q32" s="22"/>
    </row>
    <row r="33" spans="1:1" ht="12.75" customHeight="1" x14ac:dyDescent="0.2">
      <c r="A33" s="47" t="s">
        <v>357</v>
      </c>
    </row>
    <row r="34" spans="1:1" x14ac:dyDescent="0.2">
      <c r="A34" s="24" t="s">
        <v>350</v>
      </c>
    </row>
  </sheetData>
  <mergeCells count="5">
    <mergeCell ref="T6:T7"/>
    <mergeCell ref="A6:A8"/>
    <mergeCell ref="B6:B8"/>
    <mergeCell ref="A2:Q2"/>
    <mergeCell ref="A4:Q4"/>
  </mergeCells>
  <pageMargins left="0.7" right="0.7" top="0.75" bottom="0.75" header="0.3" footer="0.3"/>
  <pageSetup paperSize="281" scale="73" orientation="landscape" r:id="rId1"/>
  <headerFooter>
    <oddFooter>&amp;C39</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rgb="FF003300"/>
    <pageSetUpPr fitToPage="1"/>
  </sheetPr>
  <dimension ref="A1:F23"/>
  <sheetViews>
    <sheetView showGridLines="0" zoomScaleNormal="100" workbookViewId="0"/>
  </sheetViews>
  <sheetFormatPr baseColWidth="10" defaultRowHeight="12.75" x14ac:dyDescent="0.2"/>
  <cols>
    <col min="1" max="1" width="42.5703125" style="2" customWidth="1"/>
    <col min="2" max="2" width="13.85546875" style="2" customWidth="1"/>
    <col min="3" max="3" width="12.42578125" style="2" customWidth="1"/>
    <col min="4" max="4" width="12.5703125" style="2" customWidth="1"/>
    <col min="5" max="5" width="13.140625" style="2" customWidth="1"/>
    <col min="6" max="16384" width="11.42578125" style="2"/>
  </cols>
  <sheetData>
    <row r="1" spans="1:6" ht="15.75" x14ac:dyDescent="0.25">
      <c r="A1" s="49" t="str">
        <f>'Cuadro 1'!A3</f>
        <v>MARZO</v>
      </c>
      <c r="B1" s="14"/>
      <c r="C1" s="14"/>
      <c r="D1" s="14"/>
      <c r="E1" s="14"/>
    </row>
    <row r="2" spans="1:6" ht="18" customHeight="1" x14ac:dyDescent="0.25">
      <c r="A2" s="15" t="s">
        <v>321</v>
      </c>
      <c r="B2" s="16"/>
      <c r="C2" s="16"/>
      <c r="D2" s="16"/>
      <c r="E2" s="16"/>
    </row>
    <row r="3" spans="1:6" x14ac:dyDescent="0.2">
      <c r="A3" s="14"/>
      <c r="B3" s="14"/>
      <c r="C3" s="14"/>
      <c r="D3" s="14"/>
      <c r="E3" s="14"/>
    </row>
    <row r="4" spans="1:6" ht="41.25" customHeight="1" x14ac:dyDescent="0.25">
      <c r="A4" s="50" t="s">
        <v>283</v>
      </c>
      <c r="B4" s="17"/>
      <c r="C4" s="17"/>
      <c r="D4" s="17"/>
      <c r="E4" s="17"/>
    </row>
    <row r="5" spans="1:6" ht="13.5" customHeight="1" thickBot="1" x14ac:dyDescent="0.25">
      <c r="A5" s="14"/>
      <c r="B5" s="25"/>
      <c r="C5" s="25"/>
      <c r="D5" s="25"/>
      <c r="E5" s="25"/>
    </row>
    <row r="6" spans="1:6" s="132" customFormat="1" ht="15" customHeight="1" thickTop="1" x14ac:dyDescent="0.2">
      <c r="A6" s="263"/>
      <c r="B6" s="32" t="s">
        <v>28</v>
      </c>
      <c r="C6" s="32"/>
      <c r="D6" s="32"/>
      <c r="E6" s="263"/>
      <c r="F6" s="279" t="s">
        <v>14</v>
      </c>
    </row>
    <row r="7" spans="1:6" s="132" customFormat="1" ht="15" customHeight="1" x14ac:dyDescent="0.2">
      <c r="A7" s="35" t="s">
        <v>15</v>
      </c>
      <c r="B7" s="29" t="s">
        <v>16</v>
      </c>
      <c r="C7" s="29"/>
      <c r="D7" s="29"/>
      <c r="E7" s="253"/>
      <c r="F7" s="280" t="s">
        <v>17</v>
      </c>
    </row>
    <row r="8" spans="1:6" s="132" customFormat="1" ht="15" customHeight="1" x14ac:dyDescent="0.2">
      <c r="A8" s="281"/>
      <c r="B8" s="137" t="s">
        <v>3</v>
      </c>
      <c r="C8" s="137" t="s">
        <v>4</v>
      </c>
      <c r="D8" s="272" t="s">
        <v>412</v>
      </c>
      <c r="E8" s="137" t="s">
        <v>0</v>
      </c>
      <c r="F8" s="282" t="s">
        <v>12</v>
      </c>
    </row>
    <row r="9" spans="1:6" s="132" customFormat="1" ht="21.75" customHeight="1" x14ac:dyDescent="0.25">
      <c r="A9" s="283" t="s">
        <v>265</v>
      </c>
      <c r="B9" s="23"/>
      <c r="C9" s="11"/>
      <c r="D9" s="11"/>
      <c r="E9" s="11"/>
      <c r="F9" s="21"/>
    </row>
    <row r="10" spans="1:6" s="132" customFormat="1" ht="27.75" customHeight="1" x14ac:dyDescent="0.25">
      <c r="A10" s="284" t="s">
        <v>267</v>
      </c>
      <c r="B10" s="11"/>
      <c r="C10" s="11"/>
      <c r="D10" s="11"/>
      <c r="E10" s="11"/>
      <c r="F10" s="21"/>
    </row>
    <row r="11" spans="1:6" s="132" customFormat="1" ht="18.75" customHeight="1" x14ac:dyDescent="0.25">
      <c r="A11" s="285" t="s">
        <v>105</v>
      </c>
      <c r="B11" s="11">
        <v>13</v>
      </c>
      <c r="C11" s="11">
        <v>1</v>
      </c>
      <c r="D11" s="11">
        <v>0</v>
      </c>
      <c r="E11" s="11">
        <v>14</v>
      </c>
      <c r="F11" s="21">
        <v>34427.858999999997</v>
      </c>
    </row>
    <row r="12" spans="1:6" s="132" customFormat="1" ht="18.75" customHeight="1" x14ac:dyDescent="0.25">
      <c r="A12" s="285" t="s">
        <v>8</v>
      </c>
      <c r="B12" s="11">
        <v>1</v>
      </c>
      <c r="C12" s="11">
        <v>2</v>
      </c>
      <c r="D12" s="11">
        <v>0</v>
      </c>
      <c r="E12" s="11">
        <v>3</v>
      </c>
      <c r="F12" s="21">
        <v>19431.019</v>
      </c>
    </row>
    <row r="13" spans="1:6" s="132" customFormat="1" ht="18.75" customHeight="1" x14ac:dyDescent="0.25">
      <c r="A13" s="285" t="s">
        <v>9</v>
      </c>
      <c r="B13" s="11">
        <v>0</v>
      </c>
      <c r="C13" s="11">
        <v>0</v>
      </c>
      <c r="D13" s="11">
        <v>0</v>
      </c>
      <c r="E13" s="11">
        <v>0</v>
      </c>
      <c r="F13" s="21">
        <v>0</v>
      </c>
    </row>
    <row r="14" spans="1:6" s="132" customFormat="1" ht="27.75" customHeight="1" x14ac:dyDescent="0.25">
      <c r="A14" s="284" t="s">
        <v>268</v>
      </c>
      <c r="B14" s="11"/>
      <c r="C14" s="11"/>
      <c r="D14" s="11"/>
      <c r="E14" s="11"/>
      <c r="F14" s="21"/>
    </row>
    <row r="15" spans="1:6" s="132" customFormat="1" ht="18.75" customHeight="1" x14ac:dyDescent="0.25">
      <c r="A15" s="285" t="s">
        <v>105</v>
      </c>
      <c r="B15" s="11">
        <v>0</v>
      </c>
      <c r="C15" s="11">
        <v>0</v>
      </c>
      <c r="D15" s="11">
        <v>0</v>
      </c>
      <c r="E15" s="11">
        <v>0</v>
      </c>
      <c r="F15" s="21">
        <v>0</v>
      </c>
    </row>
    <row r="16" spans="1:6" s="132" customFormat="1" ht="18.75" customHeight="1" x14ac:dyDescent="0.25">
      <c r="A16" s="285" t="s">
        <v>8</v>
      </c>
      <c r="B16" s="11">
        <v>0</v>
      </c>
      <c r="C16" s="11">
        <v>0</v>
      </c>
      <c r="D16" s="11">
        <v>0</v>
      </c>
      <c r="E16" s="11">
        <v>0</v>
      </c>
      <c r="F16" s="21">
        <v>0</v>
      </c>
    </row>
    <row r="17" spans="1:6" s="132" customFormat="1" ht="18.75" customHeight="1" x14ac:dyDescent="0.25">
      <c r="A17" s="285" t="s">
        <v>9</v>
      </c>
      <c r="B17" s="11">
        <v>0</v>
      </c>
      <c r="C17" s="11">
        <v>0</v>
      </c>
      <c r="D17" s="11">
        <v>0</v>
      </c>
      <c r="E17" s="11">
        <v>0</v>
      </c>
      <c r="F17" s="21">
        <v>0</v>
      </c>
    </row>
    <row r="18" spans="1:6" s="132" customFormat="1" ht="30.75" customHeight="1" x14ac:dyDescent="0.25">
      <c r="A18" s="283" t="s">
        <v>272</v>
      </c>
      <c r="B18" s="11"/>
      <c r="C18" s="11"/>
      <c r="D18" s="11"/>
      <c r="E18" s="11"/>
      <c r="F18" s="21"/>
    </row>
    <row r="19" spans="1:6" s="132" customFormat="1" ht="18.75" customHeight="1" x14ac:dyDescent="0.25">
      <c r="A19" s="285" t="s">
        <v>105</v>
      </c>
      <c r="B19" s="11">
        <v>0</v>
      </c>
      <c r="C19" s="11">
        <v>0</v>
      </c>
      <c r="D19" s="11">
        <v>0</v>
      </c>
      <c r="E19" s="11">
        <v>0</v>
      </c>
      <c r="F19" s="21">
        <v>0</v>
      </c>
    </row>
    <row r="20" spans="1:6" s="132" customFormat="1" ht="18.75" customHeight="1" x14ac:dyDescent="0.25">
      <c r="A20" s="285" t="s">
        <v>8</v>
      </c>
      <c r="B20" s="11">
        <v>0</v>
      </c>
      <c r="C20" s="11">
        <v>0</v>
      </c>
      <c r="D20" s="11">
        <v>0</v>
      </c>
      <c r="E20" s="11">
        <v>0</v>
      </c>
      <c r="F20" s="21">
        <v>0</v>
      </c>
    </row>
    <row r="21" spans="1:6" s="132" customFormat="1" ht="18.75" customHeight="1" x14ac:dyDescent="0.25">
      <c r="A21" s="285" t="s">
        <v>9</v>
      </c>
      <c r="B21" s="11">
        <v>0</v>
      </c>
      <c r="C21" s="11">
        <v>0</v>
      </c>
      <c r="D21" s="11">
        <v>0</v>
      </c>
      <c r="E21" s="11">
        <v>0</v>
      </c>
      <c r="F21" s="21">
        <v>0</v>
      </c>
    </row>
    <row r="22" spans="1:6" s="132" customFormat="1" ht="18.75" customHeight="1" thickBot="1" x14ac:dyDescent="0.3">
      <c r="A22" s="36" t="s">
        <v>0</v>
      </c>
      <c r="B22" s="230">
        <v>14</v>
      </c>
      <c r="C22" s="230">
        <v>3</v>
      </c>
      <c r="D22" s="230">
        <v>0</v>
      </c>
      <c r="E22" s="230">
        <v>17</v>
      </c>
      <c r="F22" s="230">
        <v>53858.877999999997</v>
      </c>
    </row>
    <row r="23" spans="1:6" ht="24.75" customHeight="1" thickTop="1" x14ac:dyDescent="0.2">
      <c r="A23" s="566" t="s">
        <v>284</v>
      </c>
      <c r="B23" s="458"/>
      <c r="C23" s="458"/>
      <c r="D23" s="458"/>
      <c r="E23" s="458"/>
    </row>
  </sheetData>
  <mergeCells count="1">
    <mergeCell ref="A23:E23"/>
  </mergeCells>
  <pageMargins left="0.7" right="0.7" top="0.75" bottom="0.75" header="0.3" footer="0.3"/>
  <pageSetup paperSize="281" scale="84"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3300"/>
    <pageSetUpPr fitToPage="1"/>
  </sheetPr>
  <dimension ref="A1:J33"/>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1.42578125" bestFit="1" customWidth="1"/>
    <col min="8" max="8" width="10.28515625" bestFit="1" customWidth="1"/>
    <col min="9" max="9" width="21.7109375" customWidth="1"/>
    <col min="10" max="10" width="18" customWidth="1"/>
  </cols>
  <sheetData>
    <row r="1" spans="1:10" ht="15.75" x14ac:dyDescent="0.25">
      <c r="A1" s="49" t="str">
        <f>'Cuadro 1'!A3</f>
        <v>MARZO</v>
      </c>
    </row>
    <row r="2" spans="1:10" ht="18" customHeight="1" x14ac:dyDescent="0.25">
      <c r="B2" s="422" t="s">
        <v>155</v>
      </c>
      <c r="C2" s="422"/>
      <c r="D2" s="423"/>
      <c r="E2" s="423"/>
      <c r="F2" s="423"/>
      <c r="G2" s="423"/>
      <c r="H2" s="423"/>
      <c r="I2" s="423"/>
      <c r="J2" s="423"/>
    </row>
    <row r="3" spans="1:10" ht="21.75" customHeight="1" x14ac:dyDescent="0.2"/>
    <row r="4" spans="1:10" ht="31.5" customHeight="1" x14ac:dyDescent="0.25">
      <c r="A4" s="421" t="s">
        <v>355</v>
      </c>
      <c r="B4" s="423"/>
      <c r="C4" s="423"/>
      <c r="D4" s="423"/>
      <c r="E4" s="423"/>
      <c r="F4" s="423"/>
      <c r="G4" s="423"/>
      <c r="H4" s="423"/>
      <c r="I4" s="423"/>
      <c r="J4" s="423"/>
    </row>
    <row r="5" spans="1:10" ht="13.5" thickBot="1" x14ac:dyDescent="0.25"/>
    <row r="6" spans="1:10" s="3" customFormat="1" ht="34.5" customHeight="1" thickTop="1" x14ac:dyDescent="0.2">
      <c r="A6" s="435" t="s">
        <v>78</v>
      </c>
      <c r="B6" s="432" t="s">
        <v>353</v>
      </c>
      <c r="C6" s="449" t="s">
        <v>122</v>
      </c>
      <c r="D6" s="453"/>
      <c r="E6" s="454" t="s">
        <v>235</v>
      </c>
      <c r="F6" s="455"/>
      <c r="G6" s="455"/>
      <c r="H6" s="456"/>
      <c r="I6" s="432" t="s">
        <v>121</v>
      </c>
      <c r="J6" s="449" t="s">
        <v>112</v>
      </c>
    </row>
    <row r="7" spans="1:10" s="3" customFormat="1" ht="15" customHeight="1" x14ac:dyDescent="0.2">
      <c r="A7" s="446"/>
      <c r="B7" s="447"/>
      <c r="C7" s="85" t="s">
        <v>239</v>
      </c>
      <c r="D7" s="217" t="s">
        <v>227</v>
      </c>
      <c r="E7" s="205" t="s">
        <v>239</v>
      </c>
      <c r="F7" s="65" t="s">
        <v>227</v>
      </c>
      <c r="G7" s="204" t="s">
        <v>3</v>
      </c>
      <c r="H7" s="57" t="s">
        <v>4</v>
      </c>
      <c r="I7" s="448"/>
      <c r="J7" s="450"/>
    </row>
    <row r="8" spans="1:10" s="3" customFormat="1" ht="15.75" x14ac:dyDescent="0.25">
      <c r="A8" s="289" t="s">
        <v>79</v>
      </c>
      <c r="B8" s="290" t="s">
        <v>416</v>
      </c>
      <c r="C8" s="209">
        <v>0</v>
      </c>
      <c r="D8" s="209">
        <v>0</v>
      </c>
      <c r="E8" s="209">
        <v>0</v>
      </c>
      <c r="F8" s="209">
        <v>0</v>
      </c>
      <c r="G8" s="209">
        <v>0</v>
      </c>
      <c r="H8" s="209">
        <v>0</v>
      </c>
      <c r="I8" s="210">
        <v>0</v>
      </c>
      <c r="J8" s="209">
        <v>0</v>
      </c>
    </row>
    <row r="9" spans="1:10" s="3" customFormat="1" ht="15.75" x14ac:dyDescent="0.25">
      <c r="A9" s="291" t="s">
        <v>80</v>
      </c>
      <c r="B9" s="290" t="s">
        <v>407</v>
      </c>
      <c r="C9" s="209">
        <v>4</v>
      </c>
      <c r="D9" s="209">
        <v>0</v>
      </c>
      <c r="E9" s="209">
        <v>10671</v>
      </c>
      <c r="F9" s="209">
        <v>0</v>
      </c>
      <c r="G9" s="209">
        <v>9633</v>
      </c>
      <c r="H9" s="209">
        <v>1038</v>
      </c>
      <c r="I9" s="210">
        <v>23848197.896000002</v>
      </c>
      <c r="J9" s="209">
        <v>287875.87199999997</v>
      </c>
    </row>
    <row r="10" spans="1:10" s="3" customFormat="1" ht="15.75" x14ac:dyDescent="0.25">
      <c r="A10" s="291" t="s">
        <v>81</v>
      </c>
      <c r="B10" s="290" t="s">
        <v>417</v>
      </c>
      <c r="C10" s="209">
        <v>0</v>
      </c>
      <c r="D10" s="209">
        <v>0</v>
      </c>
      <c r="E10" s="209">
        <v>0</v>
      </c>
      <c r="F10" s="209">
        <v>0</v>
      </c>
      <c r="G10" s="209">
        <v>0</v>
      </c>
      <c r="H10" s="209">
        <v>0</v>
      </c>
      <c r="I10" s="210">
        <v>0</v>
      </c>
      <c r="J10" s="209">
        <v>0</v>
      </c>
    </row>
    <row r="11" spans="1:10" s="3" customFormat="1" ht="15.75" x14ac:dyDescent="0.25">
      <c r="A11" s="291" t="s">
        <v>82</v>
      </c>
      <c r="B11" s="290" t="s">
        <v>418</v>
      </c>
      <c r="C11" s="209">
        <v>0</v>
      </c>
      <c r="D11" s="209">
        <v>0</v>
      </c>
      <c r="E11" s="209">
        <v>0</v>
      </c>
      <c r="F11" s="209">
        <v>0</v>
      </c>
      <c r="G11" s="209">
        <v>0</v>
      </c>
      <c r="H11" s="209">
        <v>0</v>
      </c>
      <c r="I11" s="210">
        <v>0</v>
      </c>
      <c r="J11" s="209">
        <v>0</v>
      </c>
    </row>
    <row r="12" spans="1:10" s="3" customFormat="1" ht="15.75" x14ac:dyDescent="0.25">
      <c r="A12" s="291" t="s">
        <v>83</v>
      </c>
      <c r="B12" s="290" t="s">
        <v>419</v>
      </c>
      <c r="C12" s="209">
        <v>0</v>
      </c>
      <c r="D12" s="209">
        <v>0</v>
      </c>
      <c r="E12" s="209">
        <v>0</v>
      </c>
      <c r="F12" s="209">
        <v>0</v>
      </c>
      <c r="G12" s="209">
        <v>0</v>
      </c>
      <c r="H12" s="209">
        <v>0</v>
      </c>
      <c r="I12" s="210">
        <v>0</v>
      </c>
      <c r="J12" s="209">
        <v>0</v>
      </c>
    </row>
    <row r="13" spans="1:10" s="3" customFormat="1" ht="15.75" x14ac:dyDescent="0.25">
      <c r="A13" s="291" t="s">
        <v>84</v>
      </c>
      <c r="B13" s="290" t="s">
        <v>408</v>
      </c>
      <c r="C13" s="209">
        <v>0</v>
      </c>
      <c r="D13" s="209">
        <v>0</v>
      </c>
      <c r="E13" s="209">
        <v>0</v>
      </c>
      <c r="F13" s="209">
        <v>0</v>
      </c>
      <c r="G13" s="209">
        <v>0</v>
      </c>
      <c r="H13" s="209">
        <v>0</v>
      </c>
      <c r="I13" s="210">
        <v>0</v>
      </c>
      <c r="J13" s="209">
        <v>0</v>
      </c>
    </row>
    <row r="14" spans="1:10" s="3" customFormat="1" ht="15.75" x14ac:dyDescent="0.25">
      <c r="A14" s="291" t="s">
        <v>85</v>
      </c>
      <c r="B14" s="290" t="s">
        <v>420</v>
      </c>
      <c r="C14" s="209">
        <v>0</v>
      </c>
      <c r="D14" s="209">
        <v>0</v>
      </c>
      <c r="E14" s="209">
        <v>0</v>
      </c>
      <c r="F14" s="209">
        <v>0</v>
      </c>
      <c r="G14" s="209">
        <v>0</v>
      </c>
      <c r="H14" s="209">
        <v>0</v>
      </c>
      <c r="I14" s="210">
        <v>0</v>
      </c>
      <c r="J14" s="209">
        <v>0</v>
      </c>
    </row>
    <row r="15" spans="1:10" s="3" customFormat="1" ht="15.75" x14ac:dyDescent="0.25">
      <c r="A15" s="291" t="s">
        <v>86</v>
      </c>
      <c r="B15" s="290" t="s">
        <v>421</v>
      </c>
      <c r="C15" s="209">
        <v>0</v>
      </c>
      <c r="D15" s="209">
        <v>0</v>
      </c>
      <c r="E15" s="209">
        <v>0</v>
      </c>
      <c r="F15" s="209">
        <v>0</v>
      </c>
      <c r="G15" s="209">
        <v>0</v>
      </c>
      <c r="H15" s="209">
        <v>0</v>
      </c>
      <c r="I15" s="210">
        <v>0</v>
      </c>
      <c r="J15" s="209">
        <v>0</v>
      </c>
    </row>
    <row r="16" spans="1:10" s="3" customFormat="1" ht="15.75" x14ac:dyDescent="0.25">
      <c r="A16" s="291" t="s">
        <v>45</v>
      </c>
      <c r="B16" s="290" t="s">
        <v>422</v>
      </c>
      <c r="C16" s="209">
        <v>0</v>
      </c>
      <c r="D16" s="209">
        <v>0</v>
      </c>
      <c r="E16" s="209">
        <v>0</v>
      </c>
      <c r="F16" s="209">
        <v>0</v>
      </c>
      <c r="G16" s="209">
        <v>0</v>
      </c>
      <c r="H16" s="209">
        <v>0</v>
      </c>
      <c r="I16" s="210">
        <v>0</v>
      </c>
      <c r="J16" s="209">
        <v>0</v>
      </c>
    </row>
    <row r="17" spans="1:10" s="3" customFormat="1" ht="15.75" x14ac:dyDescent="0.25">
      <c r="A17" s="291" t="s">
        <v>87</v>
      </c>
      <c r="B17" s="290" t="s">
        <v>423</v>
      </c>
      <c r="C17" s="209">
        <v>0</v>
      </c>
      <c r="D17" s="209">
        <v>0</v>
      </c>
      <c r="E17" s="209">
        <v>0</v>
      </c>
      <c r="F17" s="209">
        <v>0</v>
      </c>
      <c r="G17" s="209">
        <v>0</v>
      </c>
      <c r="H17" s="209">
        <v>0</v>
      </c>
      <c r="I17" s="210">
        <v>0</v>
      </c>
      <c r="J17" s="209">
        <v>0</v>
      </c>
    </row>
    <row r="18" spans="1:10" s="3" customFormat="1" ht="15.75" x14ac:dyDescent="0.25">
      <c r="A18" s="291" t="s">
        <v>88</v>
      </c>
      <c r="B18" s="290" t="s">
        <v>424</v>
      </c>
      <c r="C18" s="209">
        <v>0</v>
      </c>
      <c r="D18" s="209">
        <v>0</v>
      </c>
      <c r="E18" s="209">
        <v>0</v>
      </c>
      <c r="F18" s="209">
        <v>0</v>
      </c>
      <c r="G18" s="209">
        <v>0</v>
      </c>
      <c r="H18" s="209">
        <v>0</v>
      </c>
      <c r="I18" s="210">
        <v>0</v>
      </c>
      <c r="J18" s="209">
        <v>0</v>
      </c>
    </row>
    <row r="19" spans="1:10" s="3" customFormat="1" ht="15.75" x14ac:dyDescent="0.25">
      <c r="A19" s="291" t="s">
        <v>89</v>
      </c>
      <c r="B19" s="290" t="s">
        <v>425</v>
      </c>
      <c r="C19" s="209">
        <v>0</v>
      </c>
      <c r="D19" s="209">
        <v>0</v>
      </c>
      <c r="E19" s="209">
        <v>0</v>
      </c>
      <c r="F19" s="209">
        <v>0</v>
      </c>
      <c r="G19" s="209">
        <v>0</v>
      </c>
      <c r="H19" s="209">
        <v>0</v>
      </c>
      <c r="I19" s="210">
        <v>0</v>
      </c>
      <c r="J19" s="209">
        <v>0</v>
      </c>
    </row>
    <row r="20" spans="1:10" s="3" customFormat="1" ht="15.75" x14ac:dyDescent="0.25">
      <c r="A20" s="291" t="s">
        <v>90</v>
      </c>
      <c r="B20" s="290" t="s">
        <v>426</v>
      </c>
      <c r="C20" s="209">
        <v>0</v>
      </c>
      <c r="D20" s="209">
        <v>0</v>
      </c>
      <c r="E20" s="209">
        <v>0</v>
      </c>
      <c r="F20" s="209">
        <v>0</v>
      </c>
      <c r="G20" s="209">
        <v>0</v>
      </c>
      <c r="H20" s="209">
        <v>0</v>
      </c>
      <c r="I20" s="210">
        <v>0</v>
      </c>
      <c r="J20" s="209">
        <v>0</v>
      </c>
    </row>
    <row r="21" spans="1:10" s="3" customFormat="1" ht="15.75" x14ac:dyDescent="0.25">
      <c r="A21" s="291" t="s">
        <v>91</v>
      </c>
      <c r="B21" s="290" t="s">
        <v>427</v>
      </c>
      <c r="C21" s="209">
        <v>0</v>
      </c>
      <c r="D21" s="209">
        <v>0</v>
      </c>
      <c r="E21" s="209">
        <v>0</v>
      </c>
      <c r="F21" s="209">
        <v>0</v>
      </c>
      <c r="G21" s="209">
        <v>0</v>
      </c>
      <c r="H21" s="209">
        <v>0</v>
      </c>
      <c r="I21" s="210">
        <v>0</v>
      </c>
      <c r="J21" s="209">
        <v>0</v>
      </c>
    </row>
    <row r="22" spans="1:10" s="3" customFormat="1" ht="15.75" x14ac:dyDescent="0.25">
      <c r="A22" s="291" t="s">
        <v>92</v>
      </c>
      <c r="B22" s="290" t="s">
        <v>428</v>
      </c>
      <c r="C22" s="209">
        <v>0</v>
      </c>
      <c r="D22" s="209">
        <v>0</v>
      </c>
      <c r="E22" s="209">
        <v>0</v>
      </c>
      <c r="F22" s="209">
        <v>0</v>
      </c>
      <c r="G22" s="209">
        <v>0</v>
      </c>
      <c r="H22" s="209">
        <v>0</v>
      </c>
      <c r="I22" s="210">
        <v>0</v>
      </c>
      <c r="J22" s="209">
        <v>0</v>
      </c>
    </row>
    <row r="23" spans="1:10" s="3" customFormat="1" ht="15.75" x14ac:dyDescent="0.25">
      <c r="A23" s="291" t="s">
        <v>93</v>
      </c>
      <c r="B23" s="290" t="s">
        <v>409</v>
      </c>
      <c r="C23" s="209">
        <v>1</v>
      </c>
      <c r="D23" s="209">
        <v>0</v>
      </c>
      <c r="E23" s="209">
        <v>9280</v>
      </c>
      <c r="F23" s="209">
        <v>0</v>
      </c>
      <c r="G23" s="209">
        <v>3408</v>
      </c>
      <c r="H23" s="209">
        <v>5872</v>
      </c>
      <c r="I23" s="210">
        <v>12974735.251</v>
      </c>
      <c r="J23" s="209">
        <v>88446.13</v>
      </c>
    </row>
    <row r="24" spans="1:10" s="3" customFormat="1" ht="15.75" x14ac:dyDescent="0.25">
      <c r="A24" s="291" t="s">
        <v>94</v>
      </c>
      <c r="B24" s="290" t="s">
        <v>429</v>
      </c>
      <c r="C24" s="209">
        <v>0</v>
      </c>
      <c r="D24" s="209">
        <v>0</v>
      </c>
      <c r="E24" s="209">
        <v>0</v>
      </c>
      <c r="F24" s="209">
        <v>0</v>
      </c>
      <c r="G24" s="209">
        <v>0</v>
      </c>
      <c r="H24" s="209">
        <v>0</v>
      </c>
      <c r="I24" s="210">
        <v>0</v>
      </c>
      <c r="J24" s="209">
        <v>0</v>
      </c>
    </row>
    <row r="25" spans="1:10" s="3" customFormat="1" ht="15.75" x14ac:dyDescent="0.25">
      <c r="A25" s="291" t="s">
        <v>430</v>
      </c>
      <c r="B25" s="290" t="s">
        <v>431</v>
      </c>
      <c r="C25" s="209">
        <v>0</v>
      </c>
      <c r="D25" s="209">
        <v>0</v>
      </c>
      <c r="E25" s="209">
        <v>0</v>
      </c>
      <c r="F25" s="209">
        <v>0</v>
      </c>
      <c r="G25" s="209">
        <v>0</v>
      </c>
      <c r="H25" s="209">
        <v>0</v>
      </c>
      <c r="I25" s="210">
        <v>0</v>
      </c>
      <c r="J25" s="209">
        <v>0</v>
      </c>
    </row>
    <row r="26" spans="1:10" s="3" customFormat="1" ht="15.75" x14ac:dyDescent="0.25">
      <c r="A26" s="291" t="s">
        <v>432</v>
      </c>
      <c r="B26" s="290" t="s">
        <v>433</v>
      </c>
      <c r="C26" s="209">
        <v>0</v>
      </c>
      <c r="D26" s="209">
        <v>0</v>
      </c>
      <c r="E26" s="209">
        <v>0</v>
      </c>
      <c r="F26" s="209">
        <v>0</v>
      </c>
      <c r="G26" s="209">
        <v>0</v>
      </c>
      <c r="H26" s="209">
        <v>0</v>
      </c>
      <c r="I26" s="210">
        <v>0</v>
      </c>
      <c r="J26" s="209">
        <v>0</v>
      </c>
    </row>
    <row r="27" spans="1:10" s="3" customFormat="1" ht="15.75" x14ac:dyDescent="0.25">
      <c r="A27" s="291" t="s">
        <v>434</v>
      </c>
      <c r="B27" s="290" t="s">
        <v>435</v>
      </c>
      <c r="C27" s="209">
        <v>0</v>
      </c>
      <c r="D27" s="209">
        <v>0</v>
      </c>
      <c r="E27" s="209">
        <v>0</v>
      </c>
      <c r="F27" s="209">
        <v>0</v>
      </c>
      <c r="G27" s="209">
        <v>0</v>
      </c>
      <c r="H27" s="209">
        <v>0</v>
      </c>
      <c r="I27" s="210">
        <v>0</v>
      </c>
      <c r="J27" s="209">
        <v>0</v>
      </c>
    </row>
    <row r="28" spans="1:10" s="3" customFormat="1" ht="15.75" x14ac:dyDescent="0.25">
      <c r="A28" s="293" t="s">
        <v>436</v>
      </c>
      <c r="B28" s="290" t="s">
        <v>437</v>
      </c>
      <c r="C28" s="209">
        <v>0</v>
      </c>
      <c r="D28" s="209">
        <v>0</v>
      </c>
      <c r="E28" s="209">
        <v>0</v>
      </c>
      <c r="F28" s="209">
        <v>0</v>
      </c>
      <c r="G28" s="209">
        <v>0</v>
      </c>
      <c r="H28" s="209">
        <v>0</v>
      </c>
      <c r="I28" s="210">
        <v>0</v>
      </c>
      <c r="J28" s="209">
        <v>0</v>
      </c>
    </row>
    <row r="29" spans="1:10" s="3" customFormat="1" ht="15.75" x14ac:dyDescent="0.25">
      <c r="A29" s="211" t="s">
        <v>411</v>
      </c>
      <c r="B29" s="212" t="s">
        <v>412</v>
      </c>
      <c r="C29" s="209">
        <v>0</v>
      </c>
      <c r="D29" s="209">
        <v>0</v>
      </c>
      <c r="E29" s="209">
        <v>0</v>
      </c>
      <c r="F29" s="209">
        <v>0</v>
      </c>
      <c r="G29" s="209">
        <v>0</v>
      </c>
      <c r="H29" s="209">
        <v>0</v>
      </c>
      <c r="I29" s="210">
        <v>0</v>
      </c>
      <c r="J29" s="209">
        <v>0</v>
      </c>
    </row>
    <row r="30" spans="1:10" s="3" customFormat="1" ht="16.5" thickBot="1" x14ac:dyDescent="0.3">
      <c r="A30" s="218"/>
      <c r="B30" s="214" t="s">
        <v>0</v>
      </c>
      <c r="C30" s="219">
        <v>5</v>
      </c>
      <c r="D30" s="220">
        <v>0</v>
      </c>
      <c r="E30" s="220">
        <v>19951</v>
      </c>
      <c r="F30" s="220">
        <v>0</v>
      </c>
      <c r="G30" s="220">
        <v>13041</v>
      </c>
      <c r="H30" s="220">
        <v>6910</v>
      </c>
      <c r="I30" s="221">
        <v>36822933.147</v>
      </c>
      <c r="J30" s="220">
        <v>376322.00199999998</v>
      </c>
    </row>
    <row r="31" spans="1:10" ht="14.25" customHeight="1" thickTop="1" x14ac:dyDescent="0.25">
      <c r="A31" s="67" t="s">
        <v>354</v>
      </c>
      <c r="B31" s="68"/>
      <c r="C31" s="68"/>
      <c r="D31" s="69"/>
      <c r="E31" s="69"/>
      <c r="F31" s="69"/>
      <c r="G31" s="69"/>
      <c r="H31" s="69"/>
      <c r="I31" s="69"/>
      <c r="J31" s="69"/>
    </row>
    <row r="32" spans="1:10" ht="24.95" customHeight="1" x14ac:dyDescent="0.2">
      <c r="A32" s="451" t="s">
        <v>236</v>
      </c>
      <c r="B32" s="452"/>
      <c r="C32" s="452"/>
      <c r="D32" s="452"/>
      <c r="E32" s="452"/>
      <c r="F32" s="452"/>
      <c r="G32" s="452"/>
      <c r="H32" s="452"/>
      <c r="I32" s="452"/>
      <c r="J32" s="452"/>
    </row>
    <row r="33" spans="1:10" s="3" customFormat="1" ht="24.95" customHeight="1" x14ac:dyDescent="0.2">
      <c r="A33" s="418" t="s">
        <v>240</v>
      </c>
      <c r="B33" s="420"/>
      <c r="C33" s="420"/>
      <c r="D33" s="420"/>
      <c r="E33" s="420"/>
      <c r="F33" s="420"/>
      <c r="G33" s="420"/>
      <c r="H33" s="420"/>
      <c r="I33" s="420"/>
      <c r="J33" s="420"/>
    </row>
  </sheetData>
  <mergeCells count="10">
    <mergeCell ref="B2:J2"/>
    <mergeCell ref="A6:A7"/>
    <mergeCell ref="B6:B7"/>
    <mergeCell ref="A4:J4"/>
    <mergeCell ref="A33:J33"/>
    <mergeCell ref="I6:I7"/>
    <mergeCell ref="J6:J7"/>
    <mergeCell ref="A32:J32"/>
    <mergeCell ref="C6:D6"/>
    <mergeCell ref="E6:H6"/>
  </mergeCells>
  <pageMargins left="0.9055118110236221" right="0.70866141732283472" top="0.74803149606299213" bottom="0.74803149606299213" header="0.31496062992125984" footer="0.31496062992125984"/>
  <pageSetup paperSize="281" scale="75" orientation="landscape"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3300"/>
    <pageSetUpPr fitToPage="1"/>
  </sheetPr>
  <dimension ref="A1:I28"/>
  <sheetViews>
    <sheetView showGridLines="0" zoomScale="85" zoomScaleNormal="85"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49" t="str">
        <f>'Cuadro 1'!A3</f>
        <v>MARZO</v>
      </c>
      <c r="B1" s="49"/>
    </row>
    <row r="2" spans="1:9" ht="18" customHeight="1" x14ac:dyDescent="0.25">
      <c r="A2" s="422" t="s">
        <v>156</v>
      </c>
      <c r="B2" s="422"/>
      <c r="C2" s="423"/>
      <c r="D2" s="423"/>
      <c r="E2" s="423"/>
      <c r="F2" s="423"/>
      <c r="G2" s="423"/>
      <c r="H2" s="423"/>
      <c r="I2" s="423"/>
    </row>
    <row r="4" spans="1:9" ht="31.5" customHeight="1" x14ac:dyDescent="0.25">
      <c r="A4" s="421" t="s">
        <v>273</v>
      </c>
      <c r="B4" s="421"/>
      <c r="C4" s="422"/>
      <c r="D4" s="422"/>
      <c r="E4" s="422"/>
      <c r="F4" s="422"/>
      <c r="G4" s="422"/>
      <c r="H4" s="422"/>
      <c r="I4" s="422"/>
    </row>
    <row r="5" spans="1:9" ht="13.5" thickBot="1" x14ac:dyDescent="0.25"/>
    <row r="6" spans="1:9" s="3" customFormat="1" ht="30.75" customHeight="1" thickTop="1" x14ac:dyDescent="0.2">
      <c r="A6" s="459" t="s">
        <v>25</v>
      </c>
      <c r="B6" s="449" t="s">
        <v>113</v>
      </c>
      <c r="C6" s="461"/>
      <c r="D6" s="454" t="s">
        <v>237</v>
      </c>
      <c r="E6" s="455"/>
      <c r="F6" s="455"/>
      <c r="G6" s="456"/>
      <c r="H6" s="432" t="s">
        <v>123</v>
      </c>
      <c r="I6" s="449" t="s">
        <v>112</v>
      </c>
    </row>
    <row r="7" spans="1:9" s="3" customFormat="1" ht="18.75" customHeight="1" x14ac:dyDescent="0.2">
      <c r="A7" s="460"/>
      <c r="B7" s="85" t="s">
        <v>239</v>
      </c>
      <c r="C7" s="65" t="s">
        <v>227</v>
      </c>
      <c r="D7" s="205" t="s">
        <v>239</v>
      </c>
      <c r="E7" s="65" t="s">
        <v>227</v>
      </c>
      <c r="F7" s="204" t="s">
        <v>3</v>
      </c>
      <c r="G7" s="57" t="s">
        <v>4</v>
      </c>
      <c r="H7" s="448"/>
      <c r="I7" s="450"/>
    </row>
    <row r="8" spans="1:9" s="3" customFormat="1" ht="15.75" x14ac:dyDescent="0.25">
      <c r="A8" s="33" t="s">
        <v>29</v>
      </c>
      <c r="B8" s="209">
        <v>0</v>
      </c>
      <c r="C8" s="209">
        <v>0</v>
      </c>
      <c r="D8" s="209">
        <v>0</v>
      </c>
      <c r="E8" s="209">
        <v>0</v>
      </c>
      <c r="F8" s="209">
        <v>0</v>
      </c>
      <c r="G8" s="209">
        <v>0</v>
      </c>
      <c r="H8" s="210">
        <v>0</v>
      </c>
      <c r="I8" s="209">
        <v>0</v>
      </c>
    </row>
    <row r="9" spans="1:9" s="3" customFormat="1" ht="15.75" x14ac:dyDescent="0.25">
      <c r="A9" s="34" t="s">
        <v>30</v>
      </c>
      <c r="B9" s="209">
        <v>0</v>
      </c>
      <c r="C9" s="209">
        <v>0</v>
      </c>
      <c r="D9" s="209">
        <v>0</v>
      </c>
      <c r="E9" s="209">
        <v>0</v>
      </c>
      <c r="F9" s="209">
        <v>0</v>
      </c>
      <c r="G9" s="209">
        <v>0</v>
      </c>
      <c r="H9" s="210">
        <v>0</v>
      </c>
      <c r="I9" s="209">
        <v>0</v>
      </c>
    </row>
    <row r="10" spans="1:9" s="3" customFormat="1" ht="15.75" x14ac:dyDescent="0.25">
      <c r="A10" s="34" t="s">
        <v>31</v>
      </c>
      <c r="B10" s="209">
        <v>1</v>
      </c>
      <c r="C10" s="209">
        <v>0</v>
      </c>
      <c r="D10" s="209">
        <v>3927</v>
      </c>
      <c r="E10" s="209">
        <v>0</v>
      </c>
      <c r="F10" s="209">
        <v>3499</v>
      </c>
      <c r="G10" s="209">
        <v>428</v>
      </c>
      <c r="H10" s="210">
        <v>9050081.1150000002</v>
      </c>
      <c r="I10" s="209">
        <v>93122.429000000004</v>
      </c>
    </row>
    <row r="11" spans="1:9" s="3" customFormat="1" ht="15.75" x14ac:dyDescent="0.25">
      <c r="A11" s="34" t="s">
        <v>32</v>
      </c>
      <c r="B11" s="209">
        <v>1</v>
      </c>
      <c r="C11" s="209">
        <v>0</v>
      </c>
      <c r="D11" s="209">
        <v>1489</v>
      </c>
      <c r="E11" s="209">
        <v>0</v>
      </c>
      <c r="F11" s="209">
        <v>1363</v>
      </c>
      <c r="G11" s="209">
        <v>126</v>
      </c>
      <c r="H11" s="210">
        <v>3424401.8149999999</v>
      </c>
      <c r="I11" s="209">
        <v>35943.409</v>
      </c>
    </row>
    <row r="12" spans="1:9" s="3" customFormat="1" ht="15.75" x14ac:dyDescent="0.25">
      <c r="A12" s="34" t="s">
        <v>33</v>
      </c>
      <c r="B12" s="209">
        <v>0</v>
      </c>
      <c r="C12" s="209">
        <v>0</v>
      </c>
      <c r="D12" s="209">
        <v>0</v>
      </c>
      <c r="E12" s="209">
        <v>0</v>
      </c>
      <c r="F12" s="209">
        <v>0</v>
      </c>
      <c r="G12" s="209">
        <v>0</v>
      </c>
      <c r="H12" s="210">
        <v>0</v>
      </c>
      <c r="I12" s="209">
        <v>0</v>
      </c>
    </row>
    <row r="13" spans="1:9" s="3" customFormat="1" ht="15.75" x14ac:dyDescent="0.25">
      <c r="A13" s="34" t="s">
        <v>34</v>
      </c>
      <c r="B13" s="209">
        <v>1</v>
      </c>
      <c r="C13" s="209">
        <v>0</v>
      </c>
      <c r="D13" s="209">
        <v>1410</v>
      </c>
      <c r="E13" s="209">
        <v>0</v>
      </c>
      <c r="F13" s="209">
        <v>1299</v>
      </c>
      <c r="G13" s="209">
        <v>111</v>
      </c>
      <c r="H13" s="210">
        <v>3037015.1519999998</v>
      </c>
      <c r="I13" s="209">
        <v>42636.048999999999</v>
      </c>
    </row>
    <row r="14" spans="1:9" s="3" customFormat="1" ht="15.75" x14ac:dyDescent="0.25">
      <c r="A14" s="34" t="s">
        <v>35</v>
      </c>
      <c r="B14" s="209">
        <v>1</v>
      </c>
      <c r="C14" s="209">
        <v>0</v>
      </c>
      <c r="D14" s="209">
        <v>3845</v>
      </c>
      <c r="E14" s="209">
        <v>0</v>
      </c>
      <c r="F14" s="209">
        <v>3472</v>
      </c>
      <c r="G14" s="209">
        <v>373</v>
      </c>
      <c r="H14" s="210">
        <v>8336699.8140000002</v>
      </c>
      <c r="I14" s="209">
        <v>116173.985</v>
      </c>
    </row>
    <row r="15" spans="1:9" s="3" customFormat="1" ht="15.75" x14ac:dyDescent="0.25">
      <c r="A15" s="34" t="s">
        <v>36</v>
      </c>
      <c r="B15" s="209">
        <v>0</v>
      </c>
      <c r="C15" s="209">
        <v>0</v>
      </c>
      <c r="D15" s="209">
        <v>0</v>
      </c>
      <c r="E15" s="209">
        <v>0</v>
      </c>
      <c r="F15" s="209">
        <v>0</v>
      </c>
      <c r="G15" s="209">
        <v>0</v>
      </c>
      <c r="H15" s="210">
        <v>0</v>
      </c>
      <c r="I15" s="209">
        <v>0</v>
      </c>
    </row>
    <row r="16" spans="1:9" s="3" customFormat="1" ht="15.75" x14ac:dyDescent="0.25">
      <c r="A16" s="34" t="s">
        <v>410</v>
      </c>
      <c r="B16" s="209">
        <v>0</v>
      </c>
      <c r="C16" s="209">
        <v>0</v>
      </c>
      <c r="D16" s="209">
        <v>0</v>
      </c>
      <c r="E16" s="209">
        <v>0</v>
      </c>
      <c r="F16" s="209">
        <v>0</v>
      </c>
      <c r="G16" s="209">
        <v>0</v>
      </c>
      <c r="H16" s="210">
        <v>0</v>
      </c>
      <c r="I16" s="209">
        <v>0</v>
      </c>
    </row>
    <row r="17" spans="1:9" s="3" customFormat="1" ht="15.75" x14ac:dyDescent="0.25">
      <c r="A17" s="34" t="s">
        <v>37</v>
      </c>
      <c r="B17" s="209">
        <v>0</v>
      </c>
      <c r="C17" s="209">
        <v>0</v>
      </c>
      <c r="D17" s="209">
        <v>0</v>
      </c>
      <c r="E17" s="209">
        <v>0</v>
      </c>
      <c r="F17" s="209">
        <v>0</v>
      </c>
      <c r="G17" s="209">
        <v>0</v>
      </c>
      <c r="H17" s="210">
        <v>0</v>
      </c>
      <c r="I17" s="209">
        <v>0</v>
      </c>
    </row>
    <row r="18" spans="1:9" s="3" customFormat="1" ht="15.75" x14ac:dyDescent="0.25">
      <c r="A18" s="34" t="s">
        <v>38</v>
      </c>
      <c r="B18" s="209">
        <v>0</v>
      </c>
      <c r="C18" s="209">
        <v>0</v>
      </c>
      <c r="D18" s="209">
        <v>0</v>
      </c>
      <c r="E18" s="209">
        <v>0</v>
      </c>
      <c r="F18" s="209">
        <v>0</v>
      </c>
      <c r="G18" s="209">
        <v>0</v>
      </c>
      <c r="H18" s="210">
        <v>0</v>
      </c>
      <c r="I18" s="209">
        <v>0</v>
      </c>
    </row>
    <row r="19" spans="1:9" s="3" customFormat="1" ht="15.75" x14ac:dyDescent="0.25">
      <c r="A19" s="34" t="s">
        <v>39</v>
      </c>
      <c r="B19" s="209">
        <v>0</v>
      </c>
      <c r="C19" s="209">
        <v>0</v>
      </c>
      <c r="D19" s="209">
        <v>0</v>
      </c>
      <c r="E19" s="209">
        <v>0</v>
      </c>
      <c r="F19" s="209">
        <v>0</v>
      </c>
      <c r="G19" s="209">
        <v>0</v>
      </c>
      <c r="H19" s="210">
        <v>0</v>
      </c>
      <c r="I19" s="209">
        <v>0</v>
      </c>
    </row>
    <row r="20" spans="1:9" s="3" customFormat="1" ht="15.75" x14ac:dyDescent="0.25">
      <c r="A20" s="222" t="s">
        <v>40</v>
      </c>
      <c r="B20" s="209">
        <v>0</v>
      </c>
      <c r="C20" s="209">
        <v>0</v>
      </c>
      <c r="D20" s="209">
        <v>0</v>
      </c>
      <c r="E20" s="209">
        <v>0</v>
      </c>
      <c r="F20" s="209">
        <v>0</v>
      </c>
      <c r="G20" s="209">
        <v>0</v>
      </c>
      <c r="H20" s="210">
        <v>0</v>
      </c>
      <c r="I20" s="209">
        <v>0</v>
      </c>
    </row>
    <row r="21" spans="1:9" s="3" customFormat="1" ht="15.75" x14ac:dyDescent="0.25">
      <c r="A21" s="222" t="s">
        <v>41</v>
      </c>
      <c r="B21" s="209">
        <v>0</v>
      </c>
      <c r="C21" s="209">
        <v>0</v>
      </c>
      <c r="D21" s="209">
        <v>0</v>
      </c>
      <c r="E21" s="209">
        <v>0</v>
      </c>
      <c r="F21" s="209">
        <v>0</v>
      </c>
      <c r="G21" s="209">
        <v>0</v>
      </c>
      <c r="H21" s="210">
        <v>0</v>
      </c>
      <c r="I21" s="209">
        <v>0</v>
      </c>
    </row>
    <row r="22" spans="1:9" s="3" customFormat="1" ht="15.75" x14ac:dyDescent="0.25">
      <c r="A22" s="34" t="s">
        <v>42</v>
      </c>
      <c r="B22" s="209">
        <v>0</v>
      </c>
      <c r="C22" s="209">
        <v>0</v>
      </c>
      <c r="D22" s="209">
        <v>0</v>
      </c>
      <c r="E22" s="209">
        <v>0</v>
      </c>
      <c r="F22" s="209">
        <v>0</v>
      </c>
      <c r="G22" s="209">
        <v>0</v>
      </c>
      <c r="H22" s="210">
        <v>0</v>
      </c>
      <c r="I22" s="209">
        <v>0</v>
      </c>
    </row>
    <row r="23" spans="1:9" s="3" customFormat="1" ht="15.75" x14ac:dyDescent="0.25">
      <c r="A23" s="34" t="s">
        <v>43</v>
      </c>
      <c r="B23" s="209">
        <v>1</v>
      </c>
      <c r="C23" s="209">
        <v>0</v>
      </c>
      <c r="D23" s="209">
        <v>9280</v>
      </c>
      <c r="E23" s="209">
        <v>0</v>
      </c>
      <c r="F23" s="209">
        <v>3408</v>
      </c>
      <c r="G23" s="209">
        <v>5872</v>
      </c>
      <c r="H23" s="210">
        <v>12974735.251</v>
      </c>
      <c r="I23" s="209">
        <v>88446.13</v>
      </c>
    </row>
    <row r="24" spans="1:9" s="3" customFormat="1" ht="15.75" x14ac:dyDescent="0.25">
      <c r="A24" s="212" t="s">
        <v>412</v>
      </c>
      <c r="B24" s="209">
        <v>0</v>
      </c>
      <c r="C24" s="209">
        <v>0</v>
      </c>
      <c r="D24" s="209">
        <v>0</v>
      </c>
      <c r="E24" s="209">
        <v>0</v>
      </c>
      <c r="F24" s="209">
        <v>0</v>
      </c>
      <c r="G24" s="209">
        <v>0</v>
      </c>
      <c r="H24" s="210">
        <v>0</v>
      </c>
      <c r="I24" s="209">
        <v>0</v>
      </c>
    </row>
    <row r="25" spans="1:9" s="3" customFormat="1" ht="16.5" thickBot="1" x14ac:dyDescent="0.3">
      <c r="A25" s="214" t="s">
        <v>0</v>
      </c>
      <c r="B25" s="215">
        <v>5</v>
      </c>
      <c r="C25" s="215">
        <v>0</v>
      </c>
      <c r="D25" s="215">
        <v>19951</v>
      </c>
      <c r="E25" s="215">
        <v>0</v>
      </c>
      <c r="F25" s="215">
        <v>13041</v>
      </c>
      <c r="G25" s="215">
        <v>6910</v>
      </c>
      <c r="H25" s="215">
        <v>36822933.147</v>
      </c>
      <c r="I25" s="215">
        <v>376322.00199999998</v>
      </c>
    </row>
    <row r="26" spans="1:9" s="3" customFormat="1" ht="25.5" customHeight="1" thickTop="1" x14ac:dyDescent="0.2">
      <c r="A26" s="457" t="s">
        <v>238</v>
      </c>
      <c r="B26" s="457"/>
      <c r="C26" s="458"/>
      <c r="D26" s="458"/>
      <c r="E26" s="458"/>
      <c r="F26" s="458"/>
      <c r="G26" s="458"/>
      <c r="H26" s="458"/>
      <c r="I26" s="458"/>
    </row>
    <row r="27" spans="1:9" s="3" customFormat="1" ht="25.5" customHeight="1" x14ac:dyDescent="0.2">
      <c r="A27" s="418" t="s">
        <v>286</v>
      </c>
      <c r="B27" s="418"/>
      <c r="C27" s="420"/>
      <c r="D27" s="420"/>
      <c r="E27" s="420"/>
      <c r="F27" s="420"/>
      <c r="G27" s="420"/>
      <c r="H27" s="420"/>
      <c r="I27" s="420"/>
    </row>
    <row r="28" spans="1:9" x14ac:dyDescent="0.2">
      <c r="A28" s="56" t="s">
        <v>309</v>
      </c>
      <c r="B28" s="56"/>
      <c r="C28" s="52"/>
      <c r="D28" s="52"/>
      <c r="E28" s="52"/>
      <c r="F28" s="52"/>
      <c r="G28" s="52"/>
      <c r="H28" s="52"/>
      <c r="I28" s="52"/>
    </row>
  </sheetData>
  <mergeCells count="9">
    <mergeCell ref="A27:I27"/>
    <mergeCell ref="A26:I26"/>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281" scale="88" orientation="landscape"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3300"/>
    <pageSetUpPr fitToPage="1"/>
  </sheetPr>
  <dimension ref="A1:J34"/>
  <sheetViews>
    <sheetView showGridLines="0" zoomScale="70" zoomScaleNormal="70" workbookViewId="0"/>
  </sheetViews>
  <sheetFormatPr baseColWidth="10" defaultRowHeight="12.75" x14ac:dyDescent="0.2"/>
  <cols>
    <col min="1" max="1" width="9.140625" customWidth="1"/>
    <col min="2" max="2" width="48.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2" customWidth="1"/>
  </cols>
  <sheetData>
    <row r="1" spans="1:10" ht="15.75" x14ac:dyDescent="0.25">
      <c r="A1" s="49" t="str">
        <f>'Cuadro 1'!A3</f>
        <v>MARZO</v>
      </c>
    </row>
    <row r="2" spans="1:10" ht="18" customHeight="1" x14ac:dyDescent="0.25">
      <c r="B2" s="422" t="s">
        <v>111</v>
      </c>
      <c r="C2" s="423"/>
      <c r="D2" s="423"/>
      <c r="E2" s="423"/>
      <c r="F2" s="423"/>
      <c r="G2" s="423"/>
      <c r="H2" s="423"/>
      <c r="I2" s="423"/>
      <c r="J2" s="423"/>
    </row>
    <row r="4" spans="1:10" ht="15.75" customHeight="1" x14ac:dyDescent="0.25">
      <c r="B4" s="421" t="s">
        <v>241</v>
      </c>
      <c r="C4" s="422"/>
      <c r="D4" s="422"/>
      <c r="E4" s="422"/>
      <c r="F4" s="422"/>
      <c r="G4" s="422"/>
      <c r="H4" s="423"/>
      <c r="I4" s="423"/>
      <c r="J4" s="423"/>
    </row>
    <row r="5" spans="1:10" ht="13.5" thickBot="1" x14ac:dyDescent="0.25"/>
    <row r="6" spans="1:10" s="3" customFormat="1" ht="13.5" customHeight="1" thickTop="1" x14ac:dyDescent="0.2">
      <c r="A6" s="435" t="s">
        <v>78</v>
      </c>
      <c r="B6" s="432" t="s">
        <v>356</v>
      </c>
      <c r="C6" s="465" t="s">
        <v>157</v>
      </c>
      <c r="D6" s="466"/>
      <c r="E6" s="467"/>
      <c r="F6" s="472" t="s">
        <v>158</v>
      </c>
      <c r="G6" s="468" t="s">
        <v>76</v>
      </c>
      <c r="H6" s="469"/>
      <c r="I6" s="470"/>
      <c r="J6" s="429" t="s">
        <v>96</v>
      </c>
    </row>
    <row r="7" spans="1:10" s="3" customFormat="1" ht="12.75" customHeight="1" x14ac:dyDescent="0.2">
      <c r="A7" s="464"/>
      <c r="B7" s="471"/>
      <c r="C7" s="443" t="s">
        <v>97</v>
      </c>
      <c r="D7" s="305" t="s">
        <v>100</v>
      </c>
      <c r="E7" s="306"/>
      <c r="F7" s="473"/>
      <c r="G7" s="443" t="s">
        <v>97</v>
      </c>
      <c r="H7" s="307" t="s">
        <v>100</v>
      </c>
      <c r="I7" s="307"/>
      <c r="J7" s="475"/>
    </row>
    <row r="8" spans="1:10" s="3" customFormat="1" ht="18" customHeight="1" x14ac:dyDescent="0.2">
      <c r="A8" s="446"/>
      <c r="B8" s="448"/>
      <c r="C8" s="445"/>
      <c r="D8" s="308" t="s">
        <v>95</v>
      </c>
      <c r="E8" s="308" t="s">
        <v>198</v>
      </c>
      <c r="F8" s="474"/>
      <c r="G8" s="445"/>
      <c r="H8" s="308" t="s">
        <v>95</v>
      </c>
      <c r="I8" s="308" t="s">
        <v>198</v>
      </c>
      <c r="J8" s="476"/>
    </row>
    <row r="9" spans="1:10" s="3" customFormat="1" ht="15.75" customHeight="1" x14ac:dyDescent="0.25">
      <c r="A9" s="289" t="s">
        <v>79</v>
      </c>
      <c r="B9" s="290" t="s">
        <v>416</v>
      </c>
      <c r="C9" s="302">
        <v>22810193.307999998</v>
      </c>
      <c r="D9" s="302">
        <v>163008.52799999999</v>
      </c>
      <c r="E9" s="302">
        <v>165228.845</v>
      </c>
      <c r="F9" s="302">
        <v>23138430.680999998</v>
      </c>
      <c r="G9" s="302">
        <v>594212.62399999995</v>
      </c>
      <c r="H9" s="302">
        <v>1598.5785243999999</v>
      </c>
      <c r="I9" s="302">
        <v>4568.7888554999899</v>
      </c>
      <c r="J9" s="302">
        <v>600379.9913798999</v>
      </c>
    </row>
    <row r="10" spans="1:10" s="3" customFormat="1" ht="15.75" customHeight="1" x14ac:dyDescent="0.25">
      <c r="A10" s="291" t="s">
        <v>80</v>
      </c>
      <c r="B10" s="290" t="s">
        <v>407</v>
      </c>
      <c r="C10" s="302">
        <v>26252937.909000002</v>
      </c>
      <c r="D10" s="302">
        <v>14202181</v>
      </c>
      <c r="E10" s="302">
        <v>41114.375</v>
      </c>
      <c r="F10" s="302">
        <v>40496233.284000002</v>
      </c>
      <c r="G10" s="302">
        <v>376752.06199999998</v>
      </c>
      <c r="H10" s="302">
        <v>93679.731799999994</v>
      </c>
      <c r="I10" s="302">
        <v>1556.0599649999901</v>
      </c>
      <c r="J10" s="302">
        <v>471987.85376499995</v>
      </c>
    </row>
    <row r="11" spans="1:10" s="3" customFormat="1" ht="15.75" customHeight="1" x14ac:dyDescent="0.25">
      <c r="A11" s="291" t="s">
        <v>81</v>
      </c>
      <c r="B11" s="290" t="s">
        <v>417</v>
      </c>
      <c r="C11" s="302">
        <v>28218886.43</v>
      </c>
      <c r="D11" s="302">
        <v>280056.65899999999</v>
      </c>
      <c r="E11" s="302">
        <v>400775.565</v>
      </c>
      <c r="F11" s="302">
        <v>28899718.654000003</v>
      </c>
      <c r="G11" s="302">
        <v>815244.27300000004</v>
      </c>
      <c r="H11" s="302">
        <v>3128.3926106999902</v>
      </c>
      <c r="I11" s="302">
        <v>12030.254761</v>
      </c>
      <c r="J11" s="302">
        <v>830402.92037170008</v>
      </c>
    </row>
    <row r="12" spans="1:10" s="3" customFormat="1" ht="15.75" customHeight="1" x14ac:dyDescent="0.25">
      <c r="A12" s="291" t="s">
        <v>82</v>
      </c>
      <c r="B12" s="290" t="s">
        <v>418</v>
      </c>
      <c r="C12" s="302">
        <v>614866.76100000006</v>
      </c>
      <c r="D12" s="302">
        <v>2998.5</v>
      </c>
      <c r="E12" s="302">
        <v>6014.8720000000003</v>
      </c>
      <c r="F12" s="302">
        <v>623880.13300000003</v>
      </c>
      <c r="G12" s="302">
        <v>14969.294</v>
      </c>
      <c r="H12" s="302">
        <v>72.615050000000011</v>
      </c>
      <c r="I12" s="302">
        <v>144.71013360000001</v>
      </c>
      <c r="J12" s="302">
        <v>15186.6191836</v>
      </c>
    </row>
    <row r="13" spans="1:10" s="3" customFormat="1" ht="15.75" customHeight="1" x14ac:dyDescent="0.25">
      <c r="A13" s="291" t="s">
        <v>83</v>
      </c>
      <c r="B13" s="290" t="s">
        <v>419</v>
      </c>
      <c r="C13" s="302">
        <v>2357059.3280000002</v>
      </c>
      <c r="D13" s="302">
        <v>4283</v>
      </c>
      <c r="E13" s="302">
        <v>9058.3510000000006</v>
      </c>
      <c r="F13" s="302">
        <v>2370400.679</v>
      </c>
      <c r="G13" s="302">
        <v>59961.226000000002</v>
      </c>
      <c r="H13" s="302">
        <v>113.5474</v>
      </c>
      <c r="I13" s="302">
        <v>276.219847799999</v>
      </c>
      <c r="J13" s="302">
        <v>60350.993247800005</v>
      </c>
    </row>
    <row r="14" spans="1:10" s="3" customFormat="1" ht="15.75" customHeight="1" x14ac:dyDescent="0.25">
      <c r="A14" s="291" t="s">
        <v>84</v>
      </c>
      <c r="B14" s="290" t="s">
        <v>408</v>
      </c>
      <c r="C14" s="302">
        <v>29180790.213</v>
      </c>
      <c r="D14" s="302">
        <v>393214</v>
      </c>
      <c r="E14" s="302">
        <v>902219.46699999995</v>
      </c>
      <c r="F14" s="302">
        <v>30476223.68</v>
      </c>
      <c r="G14" s="302">
        <v>939220.571</v>
      </c>
      <c r="H14" s="302">
        <v>8810.0985749999891</v>
      </c>
      <c r="I14" s="302">
        <v>30775.6214083999</v>
      </c>
      <c r="J14" s="302">
        <v>978806.29098339984</v>
      </c>
    </row>
    <row r="15" spans="1:10" s="3" customFormat="1" ht="15.75" customHeight="1" x14ac:dyDescent="0.25">
      <c r="A15" s="291" t="s">
        <v>85</v>
      </c>
      <c r="B15" s="290" t="s">
        <v>420</v>
      </c>
      <c r="C15" s="302">
        <v>107973846.845</v>
      </c>
      <c r="D15" s="302">
        <v>480032.55599999998</v>
      </c>
      <c r="E15" s="302">
        <v>714739.3</v>
      </c>
      <c r="F15" s="302">
        <v>109168618.70099999</v>
      </c>
      <c r="G15" s="302">
        <v>1364936.541</v>
      </c>
      <c r="H15" s="302">
        <v>3769.7038983000002</v>
      </c>
      <c r="I15" s="302">
        <v>9699.2590487000198</v>
      </c>
      <c r="J15" s="302">
        <v>1378405.503947</v>
      </c>
    </row>
    <row r="16" spans="1:10" s="3" customFormat="1" ht="15.75" customHeight="1" x14ac:dyDescent="0.25">
      <c r="A16" s="291" t="s">
        <v>86</v>
      </c>
      <c r="B16" s="290" t="s">
        <v>421</v>
      </c>
      <c r="C16" s="302">
        <v>29560330.583999999</v>
      </c>
      <c r="D16" s="302">
        <v>417159.48499999999</v>
      </c>
      <c r="E16" s="302">
        <v>842530.01300000004</v>
      </c>
      <c r="F16" s="302">
        <v>30820020.081999999</v>
      </c>
      <c r="G16" s="302">
        <v>947693.69299999997</v>
      </c>
      <c r="H16" s="302">
        <v>5933.6720779999796</v>
      </c>
      <c r="I16" s="302">
        <v>28556.1377479002</v>
      </c>
      <c r="J16" s="302">
        <v>982183.50282590021</v>
      </c>
    </row>
    <row r="17" spans="1:10" s="3" customFormat="1" ht="15.75" customHeight="1" x14ac:dyDescent="0.25">
      <c r="A17" s="291" t="s">
        <v>45</v>
      </c>
      <c r="B17" s="290" t="s">
        <v>422</v>
      </c>
      <c r="C17" s="302">
        <v>30047666.734999999</v>
      </c>
      <c r="D17" s="302">
        <v>3735080.6779999998</v>
      </c>
      <c r="E17" s="302">
        <v>143778.598</v>
      </c>
      <c r="F17" s="302">
        <v>33926526.011</v>
      </c>
      <c r="G17" s="302">
        <v>344381.99800000002</v>
      </c>
      <c r="H17" s="302">
        <v>24455.632305400002</v>
      </c>
      <c r="I17" s="302">
        <v>1405.8275896999999</v>
      </c>
      <c r="J17" s="302">
        <v>370243.4578951</v>
      </c>
    </row>
    <row r="18" spans="1:10" s="3" customFormat="1" ht="15.75" customHeight="1" x14ac:dyDescent="0.25">
      <c r="A18" s="291" t="s">
        <v>87</v>
      </c>
      <c r="B18" s="290" t="s">
        <v>423</v>
      </c>
      <c r="C18" s="302">
        <v>14108695.594000001</v>
      </c>
      <c r="D18" s="302">
        <v>4616821.2340000002</v>
      </c>
      <c r="E18" s="302">
        <v>70273.866999999998</v>
      </c>
      <c r="F18" s="302">
        <v>18795790.695</v>
      </c>
      <c r="G18" s="302">
        <v>171238.60800000001</v>
      </c>
      <c r="H18" s="302">
        <v>30622.491326200001</v>
      </c>
      <c r="I18" s="302">
        <v>1338.6475156000001</v>
      </c>
      <c r="J18" s="302">
        <v>203199.74684179999</v>
      </c>
    </row>
    <row r="19" spans="1:10" s="3" customFormat="1" ht="15.75" customHeight="1" x14ac:dyDescent="0.25">
      <c r="A19" s="291" t="s">
        <v>88</v>
      </c>
      <c r="B19" s="290" t="s">
        <v>424</v>
      </c>
      <c r="C19" s="302">
        <v>17292721.791999999</v>
      </c>
      <c r="D19" s="302">
        <v>1031787.963</v>
      </c>
      <c r="E19" s="302">
        <v>20257.486000000001</v>
      </c>
      <c r="F19" s="302">
        <v>18344767.241</v>
      </c>
      <c r="G19" s="302">
        <v>170954.152</v>
      </c>
      <c r="H19" s="302">
        <v>6797.0210558999997</v>
      </c>
      <c r="I19" s="302">
        <v>275.15486779999901</v>
      </c>
      <c r="J19" s="302">
        <v>178026.32792370001</v>
      </c>
    </row>
    <row r="20" spans="1:10" s="3" customFormat="1" ht="15.75" customHeight="1" x14ac:dyDescent="0.25">
      <c r="A20" s="291" t="s">
        <v>89</v>
      </c>
      <c r="B20" s="290" t="s">
        <v>425</v>
      </c>
      <c r="C20" s="302">
        <v>13340048.812999999</v>
      </c>
      <c r="D20" s="302">
        <v>1117424</v>
      </c>
      <c r="E20" s="302">
        <v>22487.383999999998</v>
      </c>
      <c r="F20" s="302">
        <v>14479960.196999999</v>
      </c>
      <c r="G20" s="302">
        <v>137652.82699999999</v>
      </c>
      <c r="H20" s="302">
        <v>7453.6761999999999</v>
      </c>
      <c r="I20" s="302">
        <v>209.1326712</v>
      </c>
      <c r="J20" s="302">
        <v>145315.63587119998</v>
      </c>
    </row>
    <row r="21" spans="1:10" s="3" customFormat="1" ht="15.75" customHeight="1" x14ac:dyDescent="0.25">
      <c r="A21" s="291" t="s">
        <v>90</v>
      </c>
      <c r="B21" s="290" t="s">
        <v>426</v>
      </c>
      <c r="C21" s="302">
        <v>43668831.170000002</v>
      </c>
      <c r="D21" s="302">
        <v>62469766.221000001</v>
      </c>
      <c r="E21" s="302">
        <v>821966.78399999999</v>
      </c>
      <c r="F21" s="302">
        <v>106960564.175</v>
      </c>
      <c r="G21" s="302">
        <v>441227.71899999998</v>
      </c>
      <c r="H21" s="302">
        <v>414783.0523333</v>
      </c>
      <c r="I21" s="302">
        <v>8012.5395577000199</v>
      </c>
      <c r="J21" s="302">
        <v>864023.31089100009</v>
      </c>
    </row>
    <row r="22" spans="1:10" s="3" customFormat="1" ht="15.75" customHeight="1" x14ac:dyDescent="0.25">
      <c r="A22" s="291" t="s">
        <v>91</v>
      </c>
      <c r="B22" s="290" t="s">
        <v>427</v>
      </c>
      <c r="C22" s="302">
        <v>19295098.158</v>
      </c>
      <c r="D22" s="302">
        <v>15406736.391000001</v>
      </c>
      <c r="E22" s="302">
        <v>140788.606</v>
      </c>
      <c r="F22" s="302">
        <v>34842623.155000001</v>
      </c>
      <c r="G22" s="302">
        <v>253399.23199999999</v>
      </c>
      <c r="H22" s="302">
        <v>101985.6287763</v>
      </c>
      <c r="I22" s="302">
        <v>2715.2559793999899</v>
      </c>
      <c r="J22" s="302">
        <v>358100.11675569997</v>
      </c>
    </row>
    <row r="23" spans="1:10" s="3" customFormat="1" ht="15.75" customHeight="1" x14ac:dyDescent="0.25">
      <c r="A23" s="291" t="s">
        <v>92</v>
      </c>
      <c r="B23" s="290" t="s">
        <v>428</v>
      </c>
      <c r="C23" s="302">
        <v>34412539.195</v>
      </c>
      <c r="D23" s="302">
        <v>1184318.6000000001</v>
      </c>
      <c r="E23" s="302">
        <v>123486.118</v>
      </c>
      <c r="F23" s="302">
        <v>35720343.913000003</v>
      </c>
      <c r="G23" s="302">
        <v>433132.83199999999</v>
      </c>
      <c r="H23" s="302">
        <v>10913.782480000002</v>
      </c>
      <c r="I23" s="302">
        <v>1153.0618973999999</v>
      </c>
      <c r="J23" s="302">
        <v>445199.6763774</v>
      </c>
    </row>
    <row r="24" spans="1:10" s="3" customFormat="1" ht="15.75" customHeight="1" x14ac:dyDescent="0.25">
      <c r="A24" s="291" t="s">
        <v>93</v>
      </c>
      <c r="B24" s="290" t="s">
        <v>409</v>
      </c>
      <c r="C24" s="302">
        <v>32514084.454</v>
      </c>
      <c r="D24" s="302">
        <v>9063321.432</v>
      </c>
      <c r="E24" s="302">
        <v>176955.217</v>
      </c>
      <c r="F24" s="302">
        <v>41754361.103</v>
      </c>
      <c r="G24" s="302">
        <v>289062.21899999998</v>
      </c>
      <c r="H24" s="302">
        <v>60207.205817599985</v>
      </c>
      <c r="I24" s="302">
        <v>1710.72744249999</v>
      </c>
      <c r="J24" s="302">
        <v>350980.15226009995</v>
      </c>
    </row>
    <row r="25" spans="1:10" s="3" customFormat="1" ht="15.75" customHeight="1" x14ac:dyDescent="0.25">
      <c r="A25" s="291" t="s">
        <v>94</v>
      </c>
      <c r="B25" s="290" t="s">
        <v>429</v>
      </c>
      <c r="C25" s="302">
        <v>104296466.038</v>
      </c>
      <c r="D25" s="302">
        <v>72427882.450000003</v>
      </c>
      <c r="E25" s="302">
        <v>571031.47699999996</v>
      </c>
      <c r="F25" s="302">
        <v>177295379.965</v>
      </c>
      <c r="G25" s="302">
        <v>1297920.3670000001</v>
      </c>
      <c r="H25" s="302">
        <v>479204.99678500014</v>
      </c>
      <c r="I25" s="302">
        <v>5353.9719760999997</v>
      </c>
      <c r="J25" s="302">
        <v>1782479.3357611003</v>
      </c>
    </row>
    <row r="26" spans="1:10" s="3" customFormat="1" ht="15.75" customHeight="1" x14ac:dyDescent="0.25">
      <c r="A26" s="291" t="s">
        <v>430</v>
      </c>
      <c r="B26" s="290" t="s">
        <v>431</v>
      </c>
      <c r="C26" s="302">
        <v>4187512.676</v>
      </c>
      <c r="D26" s="302">
        <v>6601992.9790000003</v>
      </c>
      <c r="E26" s="302">
        <v>113776.44899999999</v>
      </c>
      <c r="F26" s="302">
        <v>10903282.104</v>
      </c>
      <c r="G26" s="302">
        <v>58538.125</v>
      </c>
      <c r="H26" s="302">
        <v>44150.531704699992</v>
      </c>
      <c r="I26" s="302">
        <v>3570.0013437000002</v>
      </c>
      <c r="J26" s="302">
        <v>106258.6580484</v>
      </c>
    </row>
    <row r="27" spans="1:10" s="3" customFormat="1" ht="15.75" customHeight="1" x14ac:dyDescent="0.25">
      <c r="A27" s="291" t="s">
        <v>432</v>
      </c>
      <c r="B27" s="290" t="s">
        <v>433</v>
      </c>
      <c r="C27" s="302">
        <v>25693635.397</v>
      </c>
      <c r="D27" s="302">
        <v>176223750.73300001</v>
      </c>
      <c r="E27" s="302">
        <v>1320158.6540000001</v>
      </c>
      <c r="F27" s="302">
        <v>203237544.78400001</v>
      </c>
      <c r="G27" s="302">
        <v>317528.37199999997</v>
      </c>
      <c r="H27" s="302">
        <v>1167317.6363878991</v>
      </c>
      <c r="I27" s="302">
        <v>12691.304824700101</v>
      </c>
      <c r="J27" s="302">
        <v>1497537.3132125991</v>
      </c>
    </row>
    <row r="28" spans="1:10" s="3" customFormat="1" ht="15.75" customHeight="1" x14ac:dyDescent="0.25">
      <c r="A28" s="291" t="s">
        <v>434</v>
      </c>
      <c r="B28" s="290" t="s">
        <v>435</v>
      </c>
      <c r="C28" s="302">
        <v>52957191.244000003</v>
      </c>
      <c r="D28" s="302">
        <v>21135.5</v>
      </c>
      <c r="E28" s="302">
        <v>23549.165000000001</v>
      </c>
      <c r="F28" s="302">
        <v>53001875.909000002</v>
      </c>
      <c r="G28" s="302">
        <v>495389.40399999998</v>
      </c>
      <c r="H28" s="302">
        <v>142.72865000000002</v>
      </c>
      <c r="I28" s="302">
        <v>222.43273449999998</v>
      </c>
      <c r="J28" s="302">
        <v>495754.56538449996</v>
      </c>
    </row>
    <row r="29" spans="1:10" s="3" customFormat="1" ht="15.75" customHeight="1" x14ac:dyDescent="0.25">
      <c r="A29" s="293" t="s">
        <v>436</v>
      </c>
      <c r="B29" s="290" t="s">
        <v>437</v>
      </c>
      <c r="C29" s="302">
        <v>228871.56299999999</v>
      </c>
      <c r="D29" s="302">
        <v>5395</v>
      </c>
      <c r="E29" s="302">
        <v>571</v>
      </c>
      <c r="F29" s="302">
        <v>234837.56299999999</v>
      </c>
      <c r="G29" s="302">
        <v>2361.328</v>
      </c>
      <c r="H29" s="302">
        <v>35.183999999999997</v>
      </c>
      <c r="I29" s="302">
        <v>5.3102999999999998</v>
      </c>
      <c r="J29" s="302">
        <v>2401.8223000000003</v>
      </c>
    </row>
    <row r="30" spans="1:10" s="3" customFormat="1" ht="15.75" x14ac:dyDescent="0.25">
      <c r="A30" s="223" t="s">
        <v>411</v>
      </c>
      <c r="B30" s="224" t="s">
        <v>413</v>
      </c>
      <c r="C30" s="302">
        <v>0</v>
      </c>
      <c r="D30" s="302">
        <v>12054670</v>
      </c>
      <c r="E30" s="302">
        <v>0</v>
      </c>
      <c r="F30" s="302">
        <v>12054670</v>
      </c>
      <c r="G30" s="302">
        <v>0</v>
      </c>
      <c r="H30" s="302">
        <v>83250.566999999995</v>
      </c>
      <c r="I30" s="302">
        <v>0</v>
      </c>
      <c r="J30" s="302">
        <v>83250.566999999995</v>
      </c>
    </row>
    <row r="31" spans="1:10" s="3" customFormat="1" ht="16.5" thickBot="1" x14ac:dyDescent="0.3">
      <c r="A31" s="225"/>
      <c r="B31" s="214" t="s">
        <v>0</v>
      </c>
      <c r="C31" s="216">
        <v>639012274.2069999</v>
      </c>
      <c r="D31" s="216">
        <v>381903016.90900004</v>
      </c>
      <c r="E31" s="216">
        <v>6630761.5930000013</v>
      </c>
      <c r="F31" s="216">
        <v>1027546052.7090001</v>
      </c>
      <c r="G31" s="216">
        <v>9525777.4669999965</v>
      </c>
      <c r="H31" s="216">
        <v>2548426.4747586991</v>
      </c>
      <c r="I31" s="216">
        <v>126270.42046820019</v>
      </c>
      <c r="J31" s="216">
        <v>12200474.3622269</v>
      </c>
    </row>
    <row r="32" spans="1:10" ht="13.5" thickTop="1" x14ac:dyDescent="0.2">
      <c r="A32" s="462" t="s">
        <v>305</v>
      </c>
      <c r="B32" s="463"/>
      <c r="C32" s="463"/>
      <c r="D32" s="463"/>
      <c r="E32" s="463"/>
      <c r="F32" s="463"/>
      <c r="G32" s="463"/>
      <c r="H32" s="463"/>
      <c r="I32" s="463"/>
      <c r="J32" s="463"/>
    </row>
    <row r="33" spans="1:1" x14ac:dyDescent="0.2">
      <c r="A33" s="47" t="s">
        <v>357</v>
      </c>
    </row>
    <row r="34" spans="1:1" x14ac:dyDescent="0.2">
      <c r="A34" s="24" t="s">
        <v>201</v>
      </c>
    </row>
  </sheetData>
  <mergeCells count="11">
    <mergeCell ref="A32:J32"/>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281" scale="73" orientation="landscape" r:id="rId1"/>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3300"/>
    <pageSetUpPr fitToPage="1"/>
  </sheetPr>
  <dimension ref="A1:J32"/>
  <sheetViews>
    <sheetView showGridLines="0" zoomScale="85" zoomScaleNormal="85"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10" ht="15.75" x14ac:dyDescent="0.25">
      <c r="A1" s="49" t="str">
        <f>'Cuadro 1'!A3</f>
        <v>MARZO</v>
      </c>
    </row>
    <row r="2" spans="1:10" ht="18" customHeight="1" x14ac:dyDescent="0.25">
      <c r="A2" s="421" t="s">
        <v>48</v>
      </c>
      <c r="B2" s="423"/>
      <c r="C2" s="423"/>
      <c r="D2" s="423"/>
      <c r="E2" s="423"/>
      <c r="F2" s="423"/>
      <c r="G2" s="423"/>
      <c r="H2" s="423"/>
    </row>
    <row r="4" spans="1:10" ht="15.75" customHeight="1" x14ac:dyDescent="0.25">
      <c r="A4" s="421" t="s">
        <v>242</v>
      </c>
      <c r="B4" s="422"/>
      <c r="C4" s="422"/>
      <c r="D4" s="422"/>
      <c r="E4" s="422"/>
      <c r="F4" s="422"/>
      <c r="G4" s="422"/>
      <c r="H4" s="480"/>
    </row>
    <row r="5" spans="1:10" ht="13.5" thickBot="1" x14ac:dyDescent="0.25"/>
    <row r="6" spans="1:10" s="3" customFormat="1" ht="16.5" customHeight="1" thickTop="1" x14ac:dyDescent="0.2">
      <c r="A6" s="309"/>
      <c r="B6" s="413" t="s">
        <v>221</v>
      </c>
      <c r="C6" s="485"/>
      <c r="D6" s="429" t="s">
        <v>75</v>
      </c>
      <c r="E6" s="430"/>
      <c r="F6" s="483"/>
      <c r="G6" s="431"/>
      <c r="H6" s="413" t="s">
        <v>233</v>
      </c>
    </row>
    <row r="7" spans="1:10" s="3" customFormat="1" ht="15.75" customHeight="1" x14ac:dyDescent="0.2">
      <c r="A7" s="310" t="s">
        <v>25</v>
      </c>
      <c r="B7" s="486"/>
      <c r="C7" s="487"/>
      <c r="D7" s="488" t="s">
        <v>243</v>
      </c>
      <c r="E7" s="489"/>
      <c r="F7" s="481" t="s">
        <v>244</v>
      </c>
      <c r="G7" s="482"/>
      <c r="H7" s="479"/>
    </row>
    <row r="8" spans="1:10" s="3" customFormat="1" ht="13.5" customHeight="1" x14ac:dyDescent="0.2">
      <c r="A8" s="311"/>
      <c r="B8" s="312" t="s">
        <v>118</v>
      </c>
      <c r="C8" s="313" t="s">
        <v>159</v>
      </c>
      <c r="D8" s="312" t="s">
        <v>118</v>
      </c>
      <c r="E8" s="314" t="s">
        <v>159</v>
      </c>
      <c r="F8" s="308" t="s">
        <v>95</v>
      </c>
      <c r="G8" s="308" t="s">
        <v>197</v>
      </c>
      <c r="H8" s="415"/>
    </row>
    <row r="9" spans="1:10" s="3" customFormat="1" ht="15.95" customHeight="1" x14ac:dyDescent="0.25">
      <c r="A9" s="315" t="s">
        <v>29</v>
      </c>
      <c r="B9" s="316">
        <v>10808</v>
      </c>
      <c r="C9" s="316">
        <v>0</v>
      </c>
      <c r="D9" s="316">
        <v>12296</v>
      </c>
      <c r="E9" s="317">
        <v>0</v>
      </c>
      <c r="F9" s="317">
        <v>5852</v>
      </c>
      <c r="G9" s="318">
        <v>469</v>
      </c>
      <c r="H9" s="319">
        <v>18617</v>
      </c>
      <c r="I9" s="328"/>
      <c r="J9" s="4"/>
    </row>
    <row r="10" spans="1:10" s="3" customFormat="1" ht="15.95" customHeight="1" x14ac:dyDescent="0.25">
      <c r="A10" s="320" t="s">
        <v>30</v>
      </c>
      <c r="B10" s="304">
        <v>15576</v>
      </c>
      <c r="C10" s="304">
        <v>3</v>
      </c>
      <c r="D10" s="304">
        <v>20791</v>
      </c>
      <c r="E10" s="321">
        <v>3203</v>
      </c>
      <c r="F10" s="321">
        <v>8858</v>
      </c>
      <c r="G10" s="322">
        <v>263</v>
      </c>
      <c r="H10" s="302">
        <v>33115</v>
      </c>
      <c r="I10" s="328"/>
      <c r="J10" s="4"/>
    </row>
    <row r="11" spans="1:10" s="3" customFormat="1" ht="15.95" customHeight="1" x14ac:dyDescent="0.25">
      <c r="A11" s="320" t="s">
        <v>31</v>
      </c>
      <c r="B11" s="304">
        <v>26144</v>
      </c>
      <c r="C11" s="304">
        <v>3</v>
      </c>
      <c r="D11" s="304">
        <v>35053</v>
      </c>
      <c r="E11" s="321">
        <v>8</v>
      </c>
      <c r="F11" s="321">
        <v>15800</v>
      </c>
      <c r="G11" s="322">
        <v>869</v>
      </c>
      <c r="H11" s="302">
        <v>51730</v>
      </c>
      <c r="I11" s="328"/>
      <c r="J11" s="4"/>
    </row>
    <row r="12" spans="1:10" s="3" customFormat="1" ht="15.95" customHeight="1" x14ac:dyDescent="0.25">
      <c r="A12" s="320" t="s">
        <v>32</v>
      </c>
      <c r="B12" s="304">
        <v>10520</v>
      </c>
      <c r="C12" s="304">
        <v>2</v>
      </c>
      <c r="D12" s="304">
        <v>14645</v>
      </c>
      <c r="E12" s="321">
        <v>4196</v>
      </c>
      <c r="F12" s="321">
        <v>6372</v>
      </c>
      <c r="G12" s="322">
        <v>466</v>
      </c>
      <c r="H12" s="302">
        <v>25679</v>
      </c>
      <c r="I12" s="328"/>
      <c r="J12" s="4"/>
    </row>
    <row r="13" spans="1:10" s="3" customFormat="1" ht="15.95" customHeight="1" x14ac:dyDescent="0.25">
      <c r="A13" s="320" t="s">
        <v>33</v>
      </c>
      <c r="B13" s="304">
        <v>32219</v>
      </c>
      <c r="C13" s="304">
        <v>1</v>
      </c>
      <c r="D13" s="304">
        <v>36002</v>
      </c>
      <c r="E13" s="321">
        <v>1</v>
      </c>
      <c r="F13" s="321">
        <v>19350</v>
      </c>
      <c r="G13" s="322">
        <v>596</v>
      </c>
      <c r="H13" s="302">
        <v>55949</v>
      </c>
      <c r="I13" s="328"/>
      <c r="J13" s="4"/>
    </row>
    <row r="14" spans="1:10" s="3" customFormat="1" ht="15.95" customHeight="1" x14ac:dyDescent="0.25">
      <c r="A14" s="320" t="s">
        <v>34</v>
      </c>
      <c r="B14" s="304">
        <v>81725</v>
      </c>
      <c r="C14" s="304">
        <v>2</v>
      </c>
      <c r="D14" s="304">
        <v>92525</v>
      </c>
      <c r="E14" s="321">
        <v>3824</v>
      </c>
      <c r="F14" s="321">
        <v>45624</v>
      </c>
      <c r="G14" s="322">
        <v>2755</v>
      </c>
      <c r="H14" s="302">
        <v>144728</v>
      </c>
      <c r="I14" s="328"/>
      <c r="J14" s="4"/>
    </row>
    <row r="15" spans="1:10" s="3" customFormat="1" ht="15.95" customHeight="1" x14ac:dyDescent="0.25">
      <c r="A15" s="320" t="s">
        <v>35</v>
      </c>
      <c r="B15" s="304">
        <v>36303</v>
      </c>
      <c r="C15" s="304">
        <v>1</v>
      </c>
      <c r="D15" s="304">
        <v>53995</v>
      </c>
      <c r="E15" s="321">
        <v>397</v>
      </c>
      <c r="F15" s="321">
        <v>17543</v>
      </c>
      <c r="G15" s="322">
        <v>643</v>
      </c>
      <c r="H15" s="302">
        <v>72578</v>
      </c>
      <c r="I15" s="328"/>
      <c r="J15" s="4"/>
    </row>
    <row r="16" spans="1:10" s="3" customFormat="1" ht="15.95" customHeight="1" x14ac:dyDescent="0.25">
      <c r="A16" s="320" t="s">
        <v>36</v>
      </c>
      <c r="B16" s="304">
        <v>43796</v>
      </c>
      <c r="C16" s="304">
        <v>2</v>
      </c>
      <c r="D16" s="304">
        <v>54743</v>
      </c>
      <c r="E16" s="321">
        <v>10246</v>
      </c>
      <c r="F16" s="321">
        <v>21370</v>
      </c>
      <c r="G16" s="322">
        <v>994</v>
      </c>
      <c r="H16" s="302">
        <v>87353</v>
      </c>
      <c r="I16" s="328"/>
      <c r="J16" s="4"/>
    </row>
    <row r="17" spans="1:10" s="3" customFormat="1" ht="15.95" customHeight="1" x14ac:dyDescent="0.25">
      <c r="A17" s="320" t="s">
        <v>410</v>
      </c>
      <c r="B17" s="304">
        <v>19242</v>
      </c>
      <c r="C17" s="304">
        <v>0</v>
      </c>
      <c r="D17" s="304">
        <v>23522</v>
      </c>
      <c r="E17" s="321">
        <v>0</v>
      </c>
      <c r="F17" s="321">
        <v>9953</v>
      </c>
      <c r="G17" s="322">
        <v>198</v>
      </c>
      <c r="H17" s="302">
        <v>33673</v>
      </c>
      <c r="I17" s="328"/>
      <c r="J17" s="4"/>
    </row>
    <row r="18" spans="1:10" s="3" customFormat="1" ht="15.95" customHeight="1" x14ac:dyDescent="0.25">
      <c r="A18" s="320" t="s">
        <v>37</v>
      </c>
      <c r="B18" s="304">
        <v>66886</v>
      </c>
      <c r="C18" s="304">
        <v>5</v>
      </c>
      <c r="D18" s="304">
        <v>67463</v>
      </c>
      <c r="E18" s="321">
        <v>17669</v>
      </c>
      <c r="F18" s="321">
        <v>41331</v>
      </c>
      <c r="G18" s="322">
        <v>1679</v>
      </c>
      <c r="H18" s="302">
        <v>128142</v>
      </c>
      <c r="I18" s="328"/>
      <c r="J18" s="4"/>
    </row>
    <row r="19" spans="1:10" s="3" customFormat="1" ht="15.95" customHeight="1" x14ac:dyDescent="0.25">
      <c r="A19" s="320" t="s">
        <v>38</v>
      </c>
      <c r="B19" s="304">
        <v>41482</v>
      </c>
      <c r="C19" s="304">
        <v>6</v>
      </c>
      <c r="D19" s="304">
        <v>47564</v>
      </c>
      <c r="E19" s="321">
        <v>13629</v>
      </c>
      <c r="F19" s="321">
        <v>24344</v>
      </c>
      <c r="G19" s="322">
        <v>456</v>
      </c>
      <c r="H19" s="302">
        <v>85993</v>
      </c>
      <c r="I19" s="328"/>
      <c r="J19" s="4"/>
    </row>
    <row r="20" spans="1:10" s="3" customFormat="1" ht="15.95" customHeight="1" x14ac:dyDescent="0.25">
      <c r="A20" s="320" t="s">
        <v>39</v>
      </c>
      <c r="B20" s="304">
        <v>16906</v>
      </c>
      <c r="C20" s="304">
        <v>3</v>
      </c>
      <c r="D20" s="304">
        <v>19241</v>
      </c>
      <c r="E20" s="321">
        <v>4980</v>
      </c>
      <c r="F20" s="321">
        <v>9439</v>
      </c>
      <c r="G20" s="322">
        <v>283</v>
      </c>
      <c r="H20" s="302">
        <v>33943</v>
      </c>
      <c r="I20" s="328"/>
      <c r="J20" s="4"/>
    </row>
    <row r="21" spans="1:10" s="3" customFormat="1" ht="15.95" customHeight="1" x14ac:dyDescent="0.25">
      <c r="A21" s="323" t="s">
        <v>40</v>
      </c>
      <c r="B21" s="304">
        <v>38054</v>
      </c>
      <c r="C21" s="304">
        <v>2</v>
      </c>
      <c r="D21" s="304">
        <v>44603</v>
      </c>
      <c r="E21" s="321">
        <v>5500</v>
      </c>
      <c r="F21" s="321">
        <v>20595</v>
      </c>
      <c r="G21" s="322">
        <v>596</v>
      </c>
      <c r="H21" s="302">
        <v>71294</v>
      </c>
      <c r="I21" s="328"/>
      <c r="J21" s="4"/>
    </row>
    <row r="22" spans="1:10" s="3" customFormat="1" ht="15.95" customHeight="1" x14ac:dyDescent="0.25">
      <c r="A22" s="323" t="s">
        <v>41</v>
      </c>
      <c r="B22" s="304">
        <v>6348</v>
      </c>
      <c r="C22" s="304">
        <v>0</v>
      </c>
      <c r="D22" s="304">
        <v>6247</v>
      </c>
      <c r="E22" s="321">
        <v>0</v>
      </c>
      <c r="F22" s="321">
        <v>4153</v>
      </c>
      <c r="G22" s="322">
        <v>216</v>
      </c>
      <c r="H22" s="302">
        <v>10616</v>
      </c>
      <c r="I22" s="328"/>
      <c r="J22" s="4"/>
    </row>
    <row r="23" spans="1:10" s="3" customFormat="1" ht="15.95" customHeight="1" x14ac:dyDescent="0.25">
      <c r="A23" s="320" t="s">
        <v>42</v>
      </c>
      <c r="B23" s="304">
        <v>8988</v>
      </c>
      <c r="C23" s="304">
        <v>0</v>
      </c>
      <c r="D23" s="304">
        <v>9853</v>
      </c>
      <c r="E23" s="321">
        <v>0</v>
      </c>
      <c r="F23" s="321">
        <v>5494</v>
      </c>
      <c r="G23" s="322">
        <v>361</v>
      </c>
      <c r="H23" s="302">
        <v>15708</v>
      </c>
      <c r="I23" s="328"/>
      <c r="J23" s="4"/>
    </row>
    <row r="24" spans="1:10" s="3" customFormat="1" ht="15.95" customHeight="1" x14ac:dyDescent="0.25">
      <c r="A24" s="320" t="s">
        <v>43</v>
      </c>
      <c r="B24" s="304">
        <v>423305</v>
      </c>
      <c r="C24" s="304">
        <v>37</v>
      </c>
      <c r="D24" s="304">
        <v>376868</v>
      </c>
      <c r="E24" s="304">
        <v>40504</v>
      </c>
      <c r="F24" s="304">
        <v>252661</v>
      </c>
      <c r="G24" s="302">
        <v>4842</v>
      </c>
      <c r="H24" s="302">
        <v>674875</v>
      </c>
      <c r="I24" s="328"/>
      <c r="J24" s="4"/>
    </row>
    <row r="25" spans="1:10" s="3" customFormat="1" ht="16.5" customHeight="1" x14ac:dyDescent="0.25">
      <c r="A25" s="324" t="s">
        <v>412</v>
      </c>
      <c r="B25" s="325">
        <v>7163</v>
      </c>
      <c r="C25" s="325">
        <v>0</v>
      </c>
      <c r="D25" s="325">
        <v>0</v>
      </c>
      <c r="E25" s="325">
        <v>0</v>
      </c>
      <c r="F25" s="326">
        <v>7163</v>
      </c>
      <c r="G25" s="325">
        <v>0</v>
      </c>
      <c r="H25" s="325">
        <v>7163</v>
      </c>
      <c r="I25" s="328"/>
      <c r="J25" s="4"/>
    </row>
    <row r="26" spans="1:10" s="3" customFormat="1" ht="16.5" customHeight="1" thickBot="1" x14ac:dyDescent="0.3">
      <c r="A26" s="327" t="s">
        <v>0</v>
      </c>
      <c r="B26" s="216">
        <v>885465</v>
      </c>
      <c r="C26" s="216">
        <v>67</v>
      </c>
      <c r="D26" s="216">
        <v>915411</v>
      </c>
      <c r="E26" s="216">
        <v>104157</v>
      </c>
      <c r="F26" s="216">
        <v>515902</v>
      </c>
      <c r="G26" s="216">
        <v>15686</v>
      </c>
      <c r="H26" s="216">
        <v>1551156</v>
      </c>
      <c r="I26" s="328"/>
      <c r="J26" s="4"/>
    </row>
    <row r="27" spans="1:10" ht="14.25" customHeight="1" thickTop="1" x14ac:dyDescent="0.2">
      <c r="A27" s="457" t="s">
        <v>245</v>
      </c>
      <c r="B27" s="484"/>
      <c r="C27" s="484"/>
      <c r="D27" s="484"/>
      <c r="E27" s="484"/>
      <c r="F27" s="484"/>
      <c r="G27" s="484"/>
      <c r="H27" s="484"/>
    </row>
    <row r="28" spans="1:10" ht="12.75" customHeight="1" x14ac:dyDescent="0.2">
      <c r="A28" s="418" t="s">
        <v>358</v>
      </c>
      <c r="B28" s="419"/>
      <c r="C28" s="419"/>
      <c r="D28" s="419"/>
      <c r="E28" s="419"/>
      <c r="F28" s="419"/>
      <c r="G28" s="419"/>
      <c r="H28" s="419"/>
    </row>
    <row r="29" spans="1:10" s="178" customFormat="1" ht="23.1" customHeight="1" x14ac:dyDescent="0.2">
      <c r="A29" s="477" t="s">
        <v>359</v>
      </c>
      <c r="B29" s="478"/>
      <c r="C29" s="478"/>
      <c r="D29" s="478"/>
      <c r="E29" s="478"/>
      <c r="F29" s="478"/>
      <c r="G29" s="478"/>
      <c r="H29" s="478"/>
    </row>
    <row r="30" spans="1:10" ht="13.5" customHeight="1" x14ac:dyDescent="0.2">
      <c r="A30" s="47" t="s">
        <v>160</v>
      </c>
      <c r="B30" s="99"/>
      <c r="C30" s="99"/>
      <c r="D30" s="99"/>
      <c r="E30" s="99"/>
      <c r="F30" s="99"/>
      <c r="G30" s="99"/>
      <c r="H30" s="99"/>
    </row>
    <row r="31" spans="1:10" x14ac:dyDescent="0.2">
      <c r="A31" s="24" t="s">
        <v>200</v>
      </c>
      <c r="B31" s="100"/>
      <c r="C31" s="100"/>
      <c r="D31" s="100"/>
      <c r="E31" s="100"/>
      <c r="F31" s="100"/>
      <c r="G31" s="100"/>
      <c r="H31" s="100"/>
    </row>
    <row r="32" spans="1:10" x14ac:dyDescent="0.2">
      <c r="A32" s="40" t="s">
        <v>328</v>
      </c>
      <c r="B32" s="100"/>
      <c r="C32" s="100"/>
      <c r="D32" s="100"/>
      <c r="E32" s="100"/>
      <c r="F32" s="100"/>
      <c r="G32" s="100"/>
      <c r="H32" s="100"/>
    </row>
  </sheetData>
  <mergeCells count="10">
    <mergeCell ref="A28:H28"/>
    <mergeCell ref="A29:H29"/>
    <mergeCell ref="H6:H8"/>
    <mergeCell ref="A2:H2"/>
    <mergeCell ref="A4:H4"/>
    <mergeCell ref="F7:G7"/>
    <mergeCell ref="D6:G6"/>
    <mergeCell ref="A27:H27"/>
    <mergeCell ref="B6:C7"/>
    <mergeCell ref="D7:E7"/>
  </mergeCells>
  <pageMargins left="0.51181102362204722" right="0.51181102362204722" top="1.1417322834645669" bottom="0.55118110236220474" header="0.31496062992125984" footer="0.31496062992125984"/>
  <pageSetup paperSize="281" scale="87" orientation="landscape"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3300"/>
    <pageSetUpPr fitToPage="1"/>
  </sheetPr>
  <dimension ref="A1:R30"/>
  <sheetViews>
    <sheetView showGridLines="0" zoomScale="70" zoomScaleNormal="70" workbookViewId="0"/>
  </sheetViews>
  <sheetFormatPr baseColWidth="10" defaultRowHeight="12.75" x14ac:dyDescent="0.2"/>
  <cols>
    <col min="1" max="1" width="31.85546875" customWidth="1"/>
    <col min="2" max="2" width="17.85546875" customWidth="1"/>
    <col min="3" max="3" width="21"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8" ht="15.75" x14ac:dyDescent="0.25">
      <c r="A1" s="49" t="str">
        <f>'Cuadro 1'!A3</f>
        <v>MARZO</v>
      </c>
      <c r="D1" s="5"/>
      <c r="E1" s="5"/>
    </row>
    <row r="2" spans="1:18" ht="18" customHeight="1" x14ac:dyDescent="0.25">
      <c r="A2" s="421" t="s">
        <v>49</v>
      </c>
      <c r="B2" s="490"/>
      <c r="C2" s="490"/>
      <c r="D2" s="490"/>
      <c r="E2" s="490"/>
      <c r="F2" s="490"/>
      <c r="G2" s="490"/>
      <c r="H2" s="490"/>
      <c r="I2" s="490"/>
      <c r="J2" s="490"/>
      <c r="K2" s="490"/>
    </row>
    <row r="4" spans="1:18" ht="15.75" customHeight="1" x14ac:dyDescent="0.25">
      <c r="A4" s="421" t="s">
        <v>246</v>
      </c>
      <c r="B4" s="422"/>
      <c r="C4" s="422"/>
      <c r="D4" s="422"/>
      <c r="E4" s="422"/>
      <c r="F4" s="422"/>
      <c r="G4" s="480"/>
      <c r="H4" s="480"/>
      <c r="I4" s="480"/>
      <c r="J4" s="480"/>
      <c r="K4" s="480"/>
    </row>
    <row r="5" spans="1:18" ht="13.5" thickBot="1" x14ac:dyDescent="0.25"/>
    <row r="6" spans="1:18" s="3" customFormat="1" ht="16.5" customHeight="1" thickTop="1" x14ac:dyDescent="0.2">
      <c r="A6" s="309"/>
      <c r="B6" s="491" t="s">
        <v>157</v>
      </c>
      <c r="C6" s="492"/>
      <c r="D6" s="493"/>
      <c r="E6" s="494"/>
      <c r="F6" s="472" t="s">
        <v>158</v>
      </c>
      <c r="G6" s="468" t="s">
        <v>76</v>
      </c>
      <c r="H6" s="495"/>
      <c r="I6" s="469"/>
      <c r="J6" s="470"/>
      <c r="K6" s="429" t="s">
        <v>96</v>
      </c>
    </row>
    <row r="7" spans="1:18" s="3" customFormat="1" ht="12.75" customHeight="1" x14ac:dyDescent="0.2">
      <c r="A7" s="310" t="s">
        <v>25</v>
      </c>
      <c r="B7" s="488" t="s">
        <v>97</v>
      </c>
      <c r="C7" s="489"/>
      <c r="D7" s="305" t="s">
        <v>100</v>
      </c>
      <c r="E7" s="306"/>
      <c r="F7" s="473"/>
      <c r="G7" s="488" t="s">
        <v>97</v>
      </c>
      <c r="H7" s="489"/>
      <c r="I7" s="307" t="s">
        <v>100</v>
      </c>
      <c r="J7" s="329"/>
      <c r="K7" s="475"/>
    </row>
    <row r="8" spans="1:18" s="3" customFormat="1" ht="13.5" customHeight="1" x14ac:dyDescent="0.2">
      <c r="A8" s="310"/>
      <c r="B8" s="330" t="s">
        <v>118</v>
      </c>
      <c r="C8" s="313" t="s">
        <v>149</v>
      </c>
      <c r="D8" s="308" t="s">
        <v>95</v>
      </c>
      <c r="E8" s="308" t="s">
        <v>198</v>
      </c>
      <c r="F8" s="474"/>
      <c r="G8" s="330" t="s">
        <v>118</v>
      </c>
      <c r="H8" s="313" t="s">
        <v>149</v>
      </c>
      <c r="I8" s="308" t="s">
        <v>95</v>
      </c>
      <c r="J8" s="308" t="s">
        <v>198</v>
      </c>
      <c r="K8" s="476"/>
    </row>
    <row r="9" spans="1:18" s="3" customFormat="1" ht="18.75" customHeight="1" x14ac:dyDescent="0.25">
      <c r="A9" s="315" t="s">
        <v>29</v>
      </c>
      <c r="B9" s="316">
        <v>5211667.2829999998</v>
      </c>
      <c r="C9" s="316">
        <v>0</v>
      </c>
      <c r="D9" s="316">
        <v>4189415.4479999999</v>
      </c>
      <c r="E9" s="317">
        <v>189530.69099999999</v>
      </c>
      <c r="F9" s="317">
        <v>9590613.4219999984</v>
      </c>
      <c r="G9" s="316">
        <v>97388.282000000007</v>
      </c>
      <c r="H9" s="316">
        <v>0</v>
      </c>
      <c r="I9" s="316">
        <v>28849.28616639999</v>
      </c>
      <c r="J9" s="317">
        <v>3586.7538457999804</v>
      </c>
      <c r="K9" s="319">
        <v>129824.32201219998</v>
      </c>
    </row>
    <row r="10" spans="1:18" s="3" customFormat="1" ht="18.75" customHeight="1" x14ac:dyDescent="0.25">
      <c r="A10" s="320" t="s">
        <v>30</v>
      </c>
      <c r="B10" s="304">
        <v>10749476.291999999</v>
      </c>
      <c r="C10" s="304">
        <v>3454853.0649999999</v>
      </c>
      <c r="D10" s="304">
        <v>6279917.5499999998</v>
      </c>
      <c r="E10" s="321">
        <v>137367.715</v>
      </c>
      <c r="F10" s="321">
        <v>20621614.621999998</v>
      </c>
      <c r="G10" s="304">
        <v>188289.09099999999</v>
      </c>
      <c r="H10" s="304">
        <v>43975.504999999997</v>
      </c>
      <c r="I10" s="304">
        <v>42102.850209999997</v>
      </c>
      <c r="J10" s="321">
        <v>2625.0976284999897</v>
      </c>
      <c r="K10" s="302">
        <v>276992.54383849993</v>
      </c>
      <c r="M10" s="299"/>
      <c r="N10" s="299"/>
      <c r="O10" s="299"/>
      <c r="P10" s="299"/>
      <c r="Q10" s="299"/>
      <c r="R10" s="299"/>
    </row>
    <row r="11" spans="1:18" s="3" customFormat="1" ht="18.75" customHeight="1" x14ac:dyDescent="0.25">
      <c r="A11" s="320" t="s">
        <v>31</v>
      </c>
      <c r="B11" s="304">
        <v>26741997.707999997</v>
      </c>
      <c r="C11" s="304">
        <v>3513.8970000036061</v>
      </c>
      <c r="D11" s="304">
        <v>11941935.554</v>
      </c>
      <c r="E11" s="321">
        <v>341777.65500000003</v>
      </c>
      <c r="F11" s="321">
        <v>39029224.814000003</v>
      </c>
      <c r="G11" s="304">
        <v>418777.245</v>
      </c>
      <c r="H11" s="304">
        <v>26.379000000015367</v>
      </c>
      <c r="I11" s="304">
        <v>80227.76842019998</v>
      </c>
      <c r="J11" s="321">
        <v>7046.1686449999997</v>
      </c>
      <c r="K11" s="302">
        <v>506077.56106520002</v>
      </c>
      <c r="M11" s="299"/>
      <c r="N11" s="299"/>
      <c r="O11" s="299"/>
      <c r="P11" s="299"/>
      <c r="Q11" s="299"/>
      <c r="R11" s="299"/>
    </row>
    <row r="12" spans="1:18" s="3" customFormat="1" ht="18.75" customHeight="1" x14ac:dyDescent="0.25">
      <c r="A12" s="320" t="s">
        <v>32</v>
      </c>
      <c r="B12" s="304">
        <v>9724187.2829999998</v>
      </c>
      <c r="C12" s="304">
        <v>4907184.9529999997</v>
      </c>
      <c r="D12" s="304">
        <v>4631491.8930000002</v>
      </c>
      <c r="E12" s="321">
        <v>211356.78599999999</v>
      </c>
      <c r="F12" s="321">
        <v>19474220.914999999</v>
      </c>
      <c r="G12" s="304">
        <v>152901.45500000002</v>
      </c>
      <c r="H12" s="304">
        <v>45618.546999999999</v>
      </c>
      <c r="I12" s="304">
        <v>31400.084604899999</v>
      </c>
      <c r="J12" s="321">
        <v>3318.3957397999898</v>
      </c>
      <c r="K12" s="302">
        <v>233238.48234469999</v>
      </c>
      <c r="M12" s="299"/>
      <c r="N12" s="299"/>
      <c r="O12" s="299"/>
      <c r="P12" s="299"/>
      <c r="Q12" s="299"/>
      <c r="R12" s="299"/>
    </row>
    <row r="13" spans="1:18" s="3" customFormat="1" ht="18.75" customHeight="1" x14ac:dyDescent="0.25">
      <c r="A13" s="320" t="s">
        <v>33</v>
      </c>
      <c r="B13" s="304">
        <v>15771775.834000001</v>
      </c>
      <c r="C13" s="304">
        <v>569.82399999999996</v>
      </c>
      <c r="D13" s="304">
        <v>14351287.366</v>
      </c>
      <c r="E13" s="321">
        <v>206680.82699999999</v>
      </c>
      <c r="F13" s="321">
        <v>30330313.851</v>
      </c>
      <c r="G13" s="304">
        <v>277091.34999999998</v>
      </c>
      <c r="H13" s="304">
        <v>0</v>
      </c>
      <c r="I13" s="304">
        <v>95766.647934299981</v>
      </c>
      <c r="J13" s="321">
        <v>3791.5691905999997</v>
      </c>
      <c r="K13" s="302">
        <v>376649.5671249</v>
      </c>
      <c r="M13" s="299"/>
      <c r="N13" s="299"/>
      <c r="O13" s="299"/>
      <c r="P13" s="299"/>
      <c r="Q13" s="299"/>
      <c r="R13" s="299"/>
    </row>
    <row r="14" spans="1:18" s="3" customFormat="1" ht="18.75" customHeight="1" x14ac:dyDescent="0.25">
      <c r="A14" s="320" t="s">
        <v>34</v>
      </c>
      <c r="B14" s="304">
        <v>44276845.689000003</v>
      </c>
      <c r="C14" s="304">
        <v>3809078.7319999998</v>
      </c>
      <c r="D14" s="304">
        <v>32246126.061999999</v>
      </c>
      <c r="E14" s="321">
        <v>900358.83</v>
      </c>
      <c r="F14" s="321">
        <v>81232409.313000008</v>
      </c>
      <c r="G14" s="304">
        <v>707537.16399999999</v>
      </c>
      <c r="H14" s="304">
        <v>61292.652000000002</v>
      </c>
      <c r="I14" s="304">
        <v>216331.69528760019</v>
      </c>
      <c r="J14" s="321">
        <v>16918.787003200097</v>
      </c>
      <c r="K14" s="302">
        <v>1002080.2982908003</v>
      </c>
      <c r="M14" s="299"/>
      <c r="N14" s="299"/>
      <c r="O14" s="299"/>
      <c r="P14" s="299"/>
      <c r="Q14" s="299"/>
      <c r="R14" s="299"/>
    </row>
    <row r="15" spans="1:18" s="3" customFormat="1" ht="18.75" customHeight="1" x14ac:dyDescent="0.25">
      <c r="A15" s="320" t="s">
        <v>35</v>
      </c>
      <c r="B15" s="304">
        <v>28633881.785</v>
      </c>
      <c r="C15" s="304">
        <v>642607.58799999999</v>
      </c>
      <c r="D15" s="304">
        <v>12737194.379000001</v>
      </c>
      <c r="E15" s="321">
        <v>238463.82500000001</v>
      </c>
      <c r="F15" s="321">
        <v>42252147.577000007</v>
      </c>
      <c r="G15" s="304">
        <v>477145.79</v>
      </c>
      <c r="H15" s="304">
        <v>5976.2110000000002</v>
      </c>
      <c r="I15" s="304">
        <v>86038.341435699986</v>
      </c>
      <c r="J15" s="321">
        <v>4597.94694849999</v>
      </c>
      <c r="K15" s="302">
        <v>573758.2893842</v>
      </c>
      <c r="M15" s="299"/>
      <c r="N15" s="299"/>
      <c r="O15" s="299"/>
      <c r="P15" s="299"/>
      <c r="Q15" s="299"/>
      <c r="R15" s="299"/>
    </row>
    <row r="16" spans="1:18" s="3" customFormat="1" ht="18.75" customHeight="1" x14ac:dyDescent="0.25">
      <c r="A16" s="320" t="s">
        <v>36</v>
      </c>
      <c r="B16" s="304">
        <v>21661899.416999999</v>
      </c>
      <c r="C16" s="304">
        <v>13150510.175000001</v>
      </c>
      <c r="D16" s="304">
        <v>14945264.255000001</v>
      </c>
      <c r="E16" s="321">
        <v>414327.80800000002</v>
      </c>
      <c r="F16" s="321">
        <v>50172001.655000001</v>
      </c>
      <c r="G16" s="304">
        <v>400025.23300000001</v>
      </c>
      <c r="H16" s="304">
        <v>132479.57500000001</v>
      </c>
      <c r="I16" s="304">
        <v>100134.37107150001</v>
      </c>
      <c r="J16" s="321">
        <v>6381.0446168999997</v>
      </c>
      <c r="K16" s="302">
        <v>639020.2236884</v>
      </c>
    </row>
    <row r="17" spans="1:11" s="3" customFormat="1" ht="18.75" customHeight="1" x14ac:dyDescent="0.25">
      <c r="A17" s="320" t="s">
        <v>410</v>
      </c>
      <c r="B17" s="304">
        <v>9318239.4629999995</v>
      </c>
      <c r="C17" s="304">
        <v>0</v>
      </c>
      <c r="D17" s="304">
        <v>7042583.0920000002</v>
      </c>
      <c r="E17" s="321">
        <v>65994.740999999995</v>
      </c>
      <c r="F17" s="321">
        <v>16426817.296</v>
      </c>
      <c r="G17" s="304">
        <v>178351.943</v>
      </c>
      <c r="H17" s="304">
        <v>0</v>
      </c>
      <c r="I17" s="304">
        <v>47061.4992556</v>
      </c>
      <c r="J17" s="321">
        <v>1736.9205297999999</v>
      </c>
      <c r="K17" s="302">
        <v>227150.36278540001</v>
      </c>
    </row>
    <row r="18" spans="1:11" s="3" customFormat="1" ht="18.75" customHeight="1" x14ac:dyDescent="0.25">
      <c r="A18" s="320" t="s">
        <v>37</v>
      </c>
      <c r="B18" s="304">
        <v>31887091.105999999</v>
      </c>
      <c r="C18" s="304">
        <v>16957406.305</v>
      </c>
      <c r="D18" s="304">
        <v>28996616.964000002</v>
      </c>
      <c r="E18" s="321">
        <v>650139.11100000003</v>
      </c>
      <c r="F18" s="321">
        <v>78491253.486000001</v>
      </c>
      <c r="G18" s="304">
        <v>543170.19700000004</v>
      </c>
      <c r="H18" s="304">
        <v>197849.73800000001</v>
      </c>
      <c r="I18" s="304">
        <v>194080.05232920012</v>
      </c>
      <c r="J18" s="321">
        <v>10754.926311300102</v>
      </c>
      <c r="K18" s="302">
        <v>945854.91364050028</v>
      </c>
    </row>
    <row r="19" spans="1:11" s="3" customFormat="1" ht="18.75" customHeight="1" x14ac:dyDescent="0.25">
      <c r="A19" s="320" t="s">
        <v>38</v>
      </c>
      <c r="B19" s="304">
        <v>21090437.686999999</v>
      </c>
      <c r="C19" s="304">
        <v>13422181.279999999</v>
      </c>
      <c r="D19" s="304">
        <v>18369075.642999999</v>
      </c>
      <c r="E19" s="321">
        <v>158948.30600000001</v>
      </c>
      <c r="F19" s="321">
        <v>53040642.916000001</v>
      </c>
      <c r="G19" s="304">
        <v>371553.14600000001</v>
      </c>
      <c r="H19" s="304">
        <v>216095.75700000001</v>
      </c>
      <c r="I19" s="304">
        <v>122321.00897989998</v>
      </c>
      <c r="J19" s="321">
        <v>3655.0219272999698</v>
      </c>
      <c r="K19" s="302">
        <v>713624.9339072</v>
      </c>
    </row>
    <row r="20" spans="1:11" s="3" customFormat="1" ht="18.75" customHeight="1" x14ac:dyDescent="0.25">
      <c r="A20" s="320" t="s">
        <v>39</v>
      </c>
      <c r="B20" s="304">
        <v>8280250.1900000004</v>
      </c>
      <c r="C20" s="304">
        <v>5194405.2539999997</v>
      </c>
      <c r="D20" s="304">
        <v>6854797.0190000003</v>
      </c>
      <c r="E20" s="321">
        <v>107338.265</v>
      </c>
      <c r="F20" s="321">
        <v>20436790.728</v>
      </c>
      <c r="G20" s="304">
        <v>154353.27499999999</v>
      </c>
      <c r="H20" s="304">
        <v>65974.611999999994</v>
      </c>
      <c r="I20" s="304">
        <v>46029.173341699978</v>
      </c>
      <c r="J20" s="321">
        <v>2277.5550057999903</v>
      </c>
      <c r="K20" s="302">
        <v>268634.61534749996</v>
      </c>
    </row>
    <row r="21" spans="1:11" s="3" customFormat="1" ht="18.75" customHeight="1" x14ac:dyDescent="0.25">
      <c r="A21" s="323" t="s">
        <v>40</v>
      </c>
      <c r="B21" s="304">
        <v>21815301.181000002</v>
      </c>
      <c r="C21" s="304">
        <v>5953707.0250000004</v>
      </c>
      <c r="D21" s="304">
        <v>14993886.948000001</v>
      </c>
      <c r="E21" s="321">
        <v>241350.095</v>
      </c>
      <c r="F21" s="321">
        <v>43004245.248999998</v>
      </c>
      <c r="G21" s="304">
        <v>406594.42499999999</v>
      </c>
      <c r="H21" s="304">
        <v>75612.010999999999</v>
      </c>
      <c r="I21" s="304">
        <v>100220.14611640001</v>
      </c>
      <c r="J21" s="321">
        <v>5818.3453568999894</v>
      </c>
      <c r="K21" s="302">
        <v>588244.92747330002</v>
      </c>
    </row>
    <row r="22" spans="1:11" s="3" customFormat="1" ht="18.75" customHeight="1" x14ac:dyDescent="0.25">
      <c r="A22" s="323" t="s">
        <v>41</v>
      </c>
      <c r="B22" s="304">
        <v>3258652.2370000002</v>
      </c>
      <c r="C22" s="304">
        <v>0</v>
      </c>
      <c r="D22" s="304">
        <v>3255655.2590000001</v>
      </c>
      <c r="E22" s="321">
        <v>88896.267000000007</v>
      </c>
      <c r="F22" s="321">
        <v>6603203.7630000003</v>
      </c>
      <c r="G22" s="304">
        <v>65396.760999999999</v>
      </c>
      <c r="H22" s="304">
        <v>0</v>
      </c>
      <c r="I22" s="304">
        <v>22059.788280699999</v>
      </c>
      <c r="J22" s="321">
        <v>1383.5803470999899</v>
      </c>
      <c r="K22" s="302">
        <v>88840.129627799994</v>
      </c>
    </row>
    <row r="23" spans="1:11" s="3" customFormat="1" ht="18.75" customHeight="1" x14ac:dyDescent="0.25">
      <c r="A23" s="320" t="s">
        <v>42</v>
      </c>
      <c r="B23" s="304">
        <v>5294159.49</v>
      </c>
      <c r="C23" s="304">
        <v>0</v>
      </c>
      <c r="D23" s="304">
        <v>3981652.2960000001</v>
      </c>
      <c r="E23" s="321">
        <v>149997.69699999999</v>
      </c>
      <c r="F23" s="321">
        <v>9425809.4830000009</v>
      </c>
      <c r="G23" s="304">
        <v>100781.72100000001</v>
      </c>
      <c r="H23" s="304">
        <v>0</v>
      </c>
      <c r="I23" s="304">
        <v>28153.21877929999</v>
      </c>
      <c r="J23" s="321">
        <v>3794.6489097999802</v>
      </c>
      <c r="K23" s="302">
        <v>132729.58868909997</v>
      </c>
    </row>
    <row r="24" spans="1:11" s="3" customFormat="1" ht="18.75" customHeight="1" x14ac:dyDescent="0.25">
      <c r="A24" s="320" t="s">
        <v>43</v>
      </c>
      <c r="B24" s="304">
        <v>256410928.104</v>
      </c>
      <c r="C24" s="304">
        <v>51389465.359999999</v>
      </c>
      <c r="D24" s="304">
        <v>194625227.18099999</v>
      </c>
      <c r="E24" s="304">
        <v>2528232.9739999999</v>
      </c>
      <c r="F24" s="321">
        <v>504953853.61899996</v>
      </c>
      <c r="G24" s="304">
        <v>3455031.912</v>
      </c>
      <c r="H24" s="304">
        <v>686487.49</v>
      </c>
      <c r="I24" s="304">
        <v>1291464.7275452998</v>
      </c>
      <c r="J24" s="304">
        <v>48583.658461898296</v>
      </c>
      <c r="K24" s="302">
        <v>5481567.7880071979</v>
      </c>
    </row>
    <row r="25" spans="1:11" s="3" customFormat="1" ht="16.5" customHeight="1" x14ac:dyDescent="0.25">
      <c r="A25" s="324" t="s">
        <v>412</v>
      </c>
      <c r="B25" s="302">
        <v>0</v>
      </c>
      <c r="C25" s="302">
        <v>0</v>
      </c>
      <c r="D25" s="302">
        <v>2460890</v>
      </c>
      <c r="E25" s="302">
        <v>0</v>
      </c>
      <c r="F25" s="321">
        <v>2460890</v>
      </c>
      <c r="G25" s="302">
        <v>0</v>
      </c>
      <c r="H25" s="302">
        <v>0</v>
      </c>
      <c r="I25" s="302">
        <v>16185.815000000001</v>
      </c>
      <c r="J25" s="302">
        <v>0</v>
      </c>
      <c r="K25" s="302">
        <v>16185.815000000001</v>
      </c>
    </row>
    <row r="26" spans="1:11" s="3" customFormat="1" ht="16.5" customHeight="1" thickBot="1" x14ac:dyDescent="0.3">
      <c r="A26" s="331" t="s">
        <v>0</v>
      </c>
      <c r="B26" s="216">
        <v>520126790.74899995</v>
      </c>
      <c r="C26" s="216">
        <v>118885483.458</v>
      </c>
      <c r="D26" s="216">
        <v>381903016.90900004</v>
      </c>
      <c r="E26" s="216">
        <v>6630761.5930000003</v>
      </c>
      <c r="F26" s="216">
        <v>1027546052.709</v>
      </c>
      <c r="G26" s="216">
        <v>7994388.9900000002</v>
      </c>
      <c r="H26" s="216">
        <v>1531388.477</v>
      </c>
      <c r="I26" s="216">
        <v>2548426.4747587</v>
      </c>
      <c r="J26" s="216">
        <v>126270.42046819837</v>
      </c>
      <c r="K26" s="216">
        <v>12200474.362226898</v>
      </c>
    </row>
    <row r="27" spans="1:11" ht="14.25" customHeight="1" thickTop="1" x14ac:dyDescent="0.2">
      <c r="A27" s="332" t="s">
        <v>306</v>
      </c>
      <c r="B27" s="333"/>
      <c r="C27" s="333"/>
      <c r="D27" s="334"/>
      <c r="E27" s="334"/>
      <c r="F27" s="333"/>
      <c r="G27" s="13"/>
      <c r="H27" s="13"/>
      <c r="I27" s="13"/>
      <c r="J27" s="13"/>
      <c r="K27" s="13"/>
    </row>
    <row r="28" spans="1:11" ht="12" customHeight="1" x14ac:dyDescent="0.2">
      <c r="A28" s="101" t="s">
        <v>150</v>
      </c>
      <c r="B28" s="1"/>
      <c r="C28" s="1"/>
      <c r="D28" s="39"/>
      <c r="E28" s="39"/>
      <c r="F28" s="1"/>
    </row>
    <row r="29" spans="1:11" ht="12.75" customHeight="1" x14ac:dyDescent="0.2">
      <c r="A29" s="102" t="s">
        <v>201</v>
      </c>
      <c r="B29" s="48"/>
      <c r="C29" s="63"/>
      <c r="D29" s="48"/>
      <c r="E29" s="48"/>
      <c r="F29" s="48"/>
    </row>
    <row r="30" spans="1:11" ht="12.75" customHeight="1" x14ac:dyDescent="0.2">
      <c r="A30" s="103" t="s">
        <v>310</v>
      </c>
      <c r="B30" s="94"/>
      <c r="C30" s="94"/>
      <c r="D30" s="94"/>
      <c r="E30" s="94"/>
      <c r="F30" s="94"/>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281" scale="69" orientation="landscape"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44</vt:i4>
      </vt:variant>
    </vt:vector>
  </HeadingPairs>
  <TitlesOfParts>
    <vt:vector size="87" baseType="lpstr">
      <vt:lpstr>CODIGOS</vt:lpstr>
      <vt:lpstr>ANEXO N° 1</vt:lpstr>
      <vt:lpstr>Cuadro 1</vt:lpstr>
      <vt:lpstr>Cuadro 2</vt:lpstr>
      <vt:lpstr>Cuadro 2-A</vt:lpstr>
      <vt:lpstr>Cuadro 2-B</vt:lpstr>
      <vt:lpstr>Cuadro 3</vt:lpstr>
      <vt:lpstr>Cuadro 4</vt:lpstr>
      <vt:lpstr>Cuadro 5</vt:lpstr>
      <vt:lpstr>Cuadro 6</vt:lpstr>
      <vt:lpstr>Cuadro 7</vt:lpstr>
      <vt:lpstr>Cuadro 7-A</vt:lpstr>
      <vt:lpstr>Cuadro 7-B</vt:lpstr>
      <vt:lpstr>Cuadro 8</vt:lpstr>
      <vt:lpstr>Cuadro 8-A</vt:lpstr>
      <vt:lpstr>Cuadro 8-B</vt:lpstr>
      <vt:lpstr>Cuadro 8-C</vt:lpstr>
      <vt:lpstr>Cuadro 9</vt:lpstr>
      <vt:lpstr>Cuadro 9-A</vt:lpstr>
      <vt:lpstr>Cuadro 10</vt:lpstr>
      <vt:lpstr>Cuadro 10-A</vt:lpstr>
      <vt:lpstr>Cuadros 11 y 12</vt:lpstr>
      <vt:lpstr>Cuadro 13</vt:lpstr>
      <vt:lpstr>Cuadro 14</vt:lpstr>
      <vt:lpstr>Cuadro 15</vt:lpstr>
      <vt:lpstr>Cuadros 15-A y 15-B</vt:lpstr>
      <vt:lpstr>Cuadro 15-C</vt:lpstr>
      <vt:lpstr>Cuadro 16</vt:lpstr>
      <vt:lpstr>Cuadro 17</vt:lpstr>
      <vt:lpstr>Cuadro 18</vt:lpstr>
      <vt:lpstr>Cuadro 18-A</vt:lpstr>
      <vt:lpstr>Cuadro 19</vt:lpstr>
      <vt:lpstr>Cuadro 20</vt:lpstr>
      <vt:lpstr>Cuadro 21</vt:lpstr>
      <vt:lpstr>Cuadro 22</vt:lpstr>
      <vt:lpstr>Cuadro 23</vt:lpstr>
      <vt:lpstr>Cuadro 24</vt:lpstr>
      <vt:lpstr>Cuadro 24-A</vt:lpstr>
      <vt:lpstr>Cuadro 25</vt:lpstr>
      <vt:lpstr>Cuadro 26</vt:lpstr>
      <vt:lpstr>Cuadro 27</vt:lpstr>
      <vt:lpstr>Cuadro 28</vt:lpstr>
      <vt:lpstr>Cuadro 29</vt:lpstr>
      <vt:lpstr>'ANEXO N° 1'!Área_de_impresión</vt:lpstr>
      <vt:lpstr>'Cuadro 1'!Área_de_impresión</vt:lpstr>
      <vt:lpstr>'Cuadro 10'!Área_de_impresión</vt:lpstr>
      <vt:lpstr>'Cuadro 10-A'!Área_de_impresión</vt:lpstr>
      <vt:lpstr>'Cuadro 13'!Área_de_impresión</vt:lpstr>
      <vt:lpstr>'Cuadro 14'!Área_de_impresión</vt:lpstr>
      <vt:lpstr>'Cuadro 15'!Área_de_impresión</vt:lpstr>
      <vt:lpstr>'Cuadro 15-C'!Área_de_impresión</vt:lpstr>
      <vt:lpstr>'Cuadro 16'!Área_de_impresión</vt:lpstr>
      <vt:lpstr>'Cuadro 17'!Área_de_impresión</vt:lpstr>
      <vt:lpstr>'Cuadro 18'!Área_de_impresión</vt:lpstr>
      <vt:lpstr>'Cuadro 18-A'!Área_de_impresión</vt:lpstr>
      <vt:lpstr>'Cuadro 19'!Área_de_impresión</vt:lpstr>
      <vt:lpstr>'Cuadro 2'!Área_de_impresión</vt:lpstr>
      <vt:lpstr>'Cuadro 20'!Área_de_impresión</vt:lpstr>
      <vt:lpstr>'Cuadro 21'!Área_de_impresión</vt:lpstr>
      <vt:lpstr>'Cuadro 22'!Área_de_impresión</vt:lpstr>
      <vt:lpstr>'Cuadro 23'!Área_de_impresión</vt:lpstr>
      <vt:lpstr>'Cuadro 24'!Área_de_impresión</vt:lpstr>
      <vt:lpstr>'Cuadro 24-A'!Área_de_impresión</vt:lpstr>
      <vt:lpstr>'Cuadro 25'!Área_de_impresión</vt:lpstr>
      <vt:lpstr>'Cuadro 26'!Área_de_impresión</vt:lpstr>
      <vt:lpstr>'Cuadro 27'!Área_de_impresión</vt:lpstr>
      <vt:lpstr>'Cuadro 28'!Área_de_impresión</vt:lpstr>
      <vt:lpstr>'Cuadro 29'!Área_de_impresión</vt:lpstr>
      <vt:lpstr>'Cuadro 2-A'!Área_de_impresión</vt:lpstr>
      <vt:lpstr>'Cuadro 2-B'!Área_de_impresión</vt:lpstr>
      <vt:lpstr>'Cuadro 3'!Área_de_impresión</vt:lpstr>
      <vt:lpstr>'Cuadro 4'!Área_de_impresión</vt:lpstr>
      <vt:lpstr>'Cuadro 5'!Área_de_impresión</vt:lpstr>
      <vt:lpstr>'Cuadro 6'!Área_de_impresión</vt:lpstr>
      <vt:lpstr>'Cuadro 7'!Área_de_impresión</vt:lpstr>
      <vt:lpstr>'Cuadro 7-A'!Área_de_impresión</vt:lpstr>
      <vt:lpstr>'Cuadro 7-B'!Área_de_impresión</vt:lpstr>
      <vt:lpstr>'Cuadro 8'!Área_de_impresión</vt:lpstr>
      <vt:lpstr>'Cuadro 8-A'!Área_de_impresión</vt:lpstr>
      <vt:lpstr>'Cuadro 8-B'!Área_de_impresión</vt:lpstr>
      <vt:lpstr>'Cuadro 9'!Área_de_impresión</vt:lpstr>
      <vt:lpstr>'Cuadro 9-A'!Área_de_impresión</vt:lpstr>
      <vt:lpstr>'Cuadros 11 y 12'!Área_de_impresión</vt:lpstr>
      <vt:lpstr>'Cuadros 15-A y 15-B'!Área_de_impresión</vt:lpstr>
      <vt:lpstr>COD_MES</vt:lpstr>
      <vt:lpstr>MES</vt:lpstr>
      <vt:lpstr>N_MES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dc:title>
  <dc:subject>Estadísticas institucionales ORD 70598</dc:subject>
  <dc:creator>Instituto de Seguridad Laboral;Departamento de Estudios y Gestión Estratégica</dc:creator>
  <cp:lastModifiedBy>Luis Ramon Gines Salgado Sandoval</cp:lastModifiedBy>
  <cp:lastPrinted>2019-01-14T15:54:45Z</cp:lastPrinted>
  <dcterms:created xsi:type="dcterms:W3CDTF">1997-10-28T16:54:27Z</dcterms:created>
  <dcterms:modified xsi:type="dcterms:W3CDTF">2022-05-20T03:23:11Z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6ce926ba-9ce6-4e5e-b7cb-b3e642f13869</vt:lpwstr>
  </property>
</Properties>
</file>